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00_Disk D\SPORT\ОРИЕНТИРОВАНИЕ\Соревнования\2024\Ніч у Липні 2024\Результати\"/>
    </mc:Choice>
  </mc:AlternateContent>
  <xr:revisionPtr revIDLastSave="0" documentId="13_ncr:1_{92ABAEED-5845-49DA-9710-47459CC6FA40}" xr6:coauthVersionLast="45" xr6:coauthVersionMax="47" xr10:uidLastSave="{00000000-0000-0000-0000-000000000000}"/>
  <bookViews>
    <workbookView xWindow="-120" yWindow="-120" windowWidth="29040" windowHeight="15840" xr2:uid="{1646A4BF-BA4D-44F5-9FB1-864CE6C1D809}"/>
  </bookViews>
  <sheets>
    <sheet name="Лист1" sheetId="1" r:id="rId1"/>
    <sheet name="Сума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9" i="2" l="1"/>
  <c r="H19" i="2"/>
  <c r="H21" i="2"/>
  <c r="H22" i="2"/>
  <c r="H23" i="2"/>
  <c r="H10" i="2"/>
  <c r="J8" i="2"/>
  <c r="J9" i="2"/>
  <c r="J15" i="2"/>
  <c r="J16" i="2"/>
  <c r="J24" i="2"/>
  <c r="J25" i="2"/>
  <c r="J32" i="2"/>
  <c r="J33" i="2"/>
  <c r="J35" i="2"/>
  <c r="J36" i="2"/>
  <c r="J39" i="2"/>
  <c r="J40" i="2"/>
  <c r="I4" i="2"/>
  <c r="I5" i="2"/>
  <c r="I6" i="2"/>
  <c r="I8" i="2"/>
  <c r="I9" i="2"/>
  <c r="I10" i="2"/>
  <c r="I11" i="2"/>
  <c r="H11" i="2" s="1"/>
  <c r="I12" i="2"/>
  <c r="H12" i="2" s="1"/>
  <c r="I13" i="2"/>
  <c r="I14" i="2"/>
  <c r="I15" i="2"/>
  <c r="I16" i="2"/>
  <c r="I17" i="2"/>
  <c r="H18" i="2" s="1"/>
  <c r="I18" i="2"/>
  <c r="I19" i="2"/>
  <c r="I20" i="2"/>
  <c r="I21" i="2"/>
  <c r="I22" i="2"/>
  <c r="I23" i="2"/>
  <c r="I24" i="2"/>
  <c r="I25" i="2"/>
  <c r="I26" i="2"/>
  <c r="I27" i="2"/>
  <c r="H30" i="2" s="1"/>
  <c r="I28" i="2"/>
  <c r="H28" i="2" s="1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3" i="2"/>
  <c r="H4" i="2" s="1"/>
  <c r="E37" i="2"/>
  <c r="F37" i="2" s="1"/>
  <c r="J37" i="2" s="1"/>
  <c r="E43" i="2"/>
  <c r="E42" i="2"/>
  <c r="E41" i="2"/>
  <c r="F41" i="2" s="1"/>
  <c r="J41" i="2" s="1"/>
  <c r="E40" i="2"/>
  <c r="E39" i="2"/>
  <c r="E38" i="2"/>
  <c r="E36" i="2"/>
  <c r="E34" i="2"/>
  <c r="F34" i="2" s="1"/>
  <c r="J34" i="2" s="1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E40" i="1" s="1"/>
  <c r="D41" i="1"/>
  <c r="D42" i="1"/>
  <c r="D43" i="1"/>
  <c r="D44" i="1"/>
  <c r="D45" i="1"/>
  <c r="D46" i="1"/>
  <c r="D47" i="1"/>
  <c r="D8" i="1"/>
  <c r="H17" i="2" l="1"/>
  <c r="H20" i="2"/>
  <c r="H3" i="2"/>
  <c r="H6" i="2"/>
  <c r="H27" i="2"/>
  <c r="J27" i="2" s="1"/>
  <c r="H5" i="2"/>
  <c r="H14" i="2"/>
  <c r="H26" i="2"/>
  <c r="H13" i="2"/>
  <c r="H31" i="2"/>
  <c r="F30" i="2"/>
  <c r="J30" i="2" s="1"/>
  <c r="F42" i="2"/>
  <c r="J42" i="2" s="1"/>
  <c r="F7" i="2"/>
  <c r="E35" i="1"/>
  <c r="E46" i="1"/>
  <c r="E43" i="1"/>
  <c r="E24" i="1"/>
  <c r="E9" i="1"/>
  <c r="E17" i="1"/>
  <c r="E47" i="1"/>
  <c r="E12" i="1"/>
  <c r="E15" i="1"/>
  <c r="E16" i="1"/>
  <c r="E27" i="1"/>
  <c r="E32" i="1"/>
  <c r="E34" i="1"/>
  <c r="E11" i="1"/>
  <c r="E19" i="1"/>
  <c r="E23" i="1"/>
  <c r="E26" i="1"/>
  <c r="E37" i="1"/>
  <c r="E33" i="1"/>
  <c r="E10" i="1"/>
  <c r="E18" i="1"/>
  <c r="E29" i="1"/>
  <c r="E25" i="1"/>
  <c r="E36" i="1"/>
  <c r="E8" i="1"/>
  <c r="E28" i="1"/>
  <c r="F4" i="2"/>
  <c r="J4" i="2" s="1"/>
  <c r="F6" i="2"/>
  <c r="J6" i="2" s="1"/>
  <c r="F11" i="2"/>
  <c r="J11" i="2" s="1"/>
  <c r="F13" i="2"/>
  <c r="J13" i="2" s="1"/>
  <c r="F18" i="2"/>
  <c r="J18" i="2" s="1"/>
  <c r="F21" i="2"/>
  <c r="J21" i="2" s="1"/>
  <c r="F22" i="2"/>
  <c r="J22" i="2" s="1"/>
  <c r="F23" i="2"/>
  <c r="J23" i="2" s="1"/>
  <c r="F27" i="2"/>
  <c r="F29" i="2"/>
  <c r="J29" i="2" s="1"/>
  <c r="F31" i="2"/>
  <c r="F38" i="2"/>
  <c r="J38" i="2" s="1"/>
  <c r="F3" i="2"/>
  <c r="J3" i="2" s="1"/>
  <c r="F5" i="2"/>
  <c r="J5" i="2" s="1"/>
  <c r="F10" i="2"/>
  <c r="J10" i="2" s="1"/>
  <c r="F12" i="2"/>
  <c r="J12" i="2" s="1"/>
  <c r="F14" i="2"/>
  <c r="J14" i="2" s="1"/>
  <c r="F17" i="2"/>
  <c r="F19" i="2"/>
  <c r="J19" i="2" s="1"/>
  <c r="F20" i="2"/>
  <c r="J20" i="2" s="1"/>
  <c r="F26" i="2"/>
  <c r="F28" i="2"/>
  <c r="J28" i="2" s="1"/>
  <c r="J26" i="2" l="1"/>
  <c r="J31" i="2"/>
  <c r="J17" i="2"/>
</calcChain>
</file>

<file path=xl/sharedStrings.xml><?xml version="1.0" encoding="utf-8"?>
<sst xmlns="http://schemas.openxmlformats.org/spreadsheetml/2006/main" count="78" uniqueCount="44">
  <si>
    <t>ЖА</t>
  </si>
  <si>
    <t>Карпенко Юлія</t>
  </si>
  <si>
    <t>Балабанова Ольга</t>
  </si>
  <si>
    <t>Собчук Ольга</t>
  </si>
  <si>
    <t>Кушнір Світлана</t>
  </si>
  <si>
    <t>Степичева Валерія</t>
  </si>
  <si>
    <t>ЧА</t>
  </si>
  <si>
    <t>Піпікало Дмитро</t>
  </si>
  <si>
    <t>Косташенко Олександр</t>
  </si>
  <si>
    <t>Балабанов Павло</t>
  </si>
  <si>
    <t>Балабанов Єлізар</t>
  </si>
  <si>
    <t>Сердюк Ігор</t>
  </si>
  <si>
    <t>Фомічов Іван</t>
  </si>
  <si>
    <t>Хуторський Павло</t>
  </si>
  <si>
    <t>ЧВ</t>
  </si>
  <si>
    <t>Балабанов Гордій</t>
  </si>
  <si>
    <t>Бондарев Сергій</t>
  </si>
  <si>
    <t>Рублевський Василь</t>
  </si>
  <si>
    <t>Волков Олександр</t>
  </si>
  <si>
    <t>Опанасенко Микола</t>
  </si>
  <si>
    <t>Овєчкин Юрій</t>
  </si>
  <si>
    <t>ЖВ</t>
  </si>
  <si>
    <t>Гончар Людмила</t>
  </si>
  <si>
    <t>Буракова Катерина</t>
  </si>
  <si>
    <t>Козаченко Наталія</t>
  </si>
  <si>
    <t>Бондаренко Ольга</t>
  </si>
  <si>
    <t>Джолдашова Світлана</t>
  </si>
  <si>
    <t>Кириченко Ірина</t>
  </si>
  <si>
    <t>ЖС</t>
  </si>
  <si>
    <t>Шрам Ольга</t>
  </si>
  <si>
    <t>ЧС</t>
  </si>
  <si>
    <t>Босенко Віктор</t>
  </si>
  <si>
    <t>ЧД</t>
  </si>
  <si>
    <t>Балабанов Петро</t>
  </si>
  <si>
    <t>Устименко Гліб</t>
  </si>
  <si>
    <t>диск</t>
  </si>
  <si>
    <t>Спринт 20.07.24</t>
  </si>
  <si>
    <t>Бали</t>
  </si>
  <si>
    <t>Киричекно Сергій</t>
  </si>
  <si>
    <t>1 день</t>
  </si>
  <si>
    <t>2 день</t>
  </si>
  <si>
    <t>3 день</t>
  </si>
  <si>
    <t>час 3 день</t>
  </si>
  <si>
    <t>Сума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</si>
</sst>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" x14ac:knownFonts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21" fontId="0" fillId="0" borderId="0" xfId="0" applyNumberFormat="1"/>
    <xf numFmtId="0" fontId="0" fillId="0" borderId="0" xfId="0" applyAlignment="1">
      <alignment horizontal="left" vertical="center" wrapText="1"/>
    </xf>
    <xf numFmtId="21" fontId="0" fillId="0" borderId="0" xfId="0" applyNumberFormat="1" applyAlignment="1">
      <alignment horizontal="right"/>
    </xf>
    <xf numFmtId="2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2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4" borderId="0" xfId="0" applyFill="1"/>
    <xf numFmtId="0" fontId="0" fillId="5" borderId="0" xfId="0" applyFill="1"/>
    <xf numFmtId="0" fontId="0" fillId="5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6" borderId="0" xfId="0" applyFill="1"/>
    <xf numFmtId="164" fontId="0" fillId="6" borderId="0" xfId="0" applyNumberFormat="1" applyFill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1D961-7EFC-4E04-8FC3-4B8B3DE14460}">
  <sheetPr>
    <pageSetUpPr fitToPage="1"/>
  </sheetPr>
  <dimension ref="A5:E47"/>
  <sheetViews>
    <sheetView tabSelected="1" topLeftCell="A19" zoomScale="65" zoomScaleNormal="65" workbookViewId="0">
      <selection activeCell="E37" sqref="E37"/>
    </sheetView>
  </sheetViews>
  <sheetFormatPr defaultRowHeight="15" x14ac:dyDescent="0.25"/>
  <cols>
    <col min="2" max="2" width="24.5703125" customWidth="1"/>
    <col min="3" max="3" width="13" customWidth="1"/>
    <col min="4" max="4" width="0" style="4" hidden="1" customWidth="1"/>
  </cols>
  <sheetData>
    <row r="5" spans="1:5" x14ac:dyDescent="0.25">
      <c r="B5" t="s">
        <v>36</v>
      </c>
    </row>
    <row r="6" spans="1:5" x14ac:dyDescent="0.25">
      <c r="E6" t="s">
        <v>37</v>
      </c>
    </row>
    <row r="7" spans="1:5" x14ac:dyDescent="0.25">
      <c r="B7" t="s">
        <v>0</v>
      </c>
    </row>
    <row r="8" spans="1:5" x14ac:dyDescent="0.25">
      <c r="A8">
        <v>1</v>
      </c>
      <c r="B8" t="s">
        <v>2</v>
      </c>
      <c r="C8" s="1">
        <v>1.2650462962962962E-2</v>
      </c>
      <c r="D8" s="4">
        <f t="shared" ref="D8:D47" si="0">MINUTE(C8)*60+SECOND(C8)</f>
        <v>1093</v>
      </c>
      <c r="E8">
        <f>($D$8/D8)*100</f>
        <v>100</v>
      </c>
    </row>
    <row r="9" spans="1:5" x14ac:dyDescent="0.25">
      <c r="A9">
        <v>2</v>
      </c>
      <c r="B9" t="s">
        <v>1</v>
      </c>
      <c r="C9" s="1">
        <v>1.3888888888888888E-2</v>
      </c>
      <c r="D9" s="4">
        <f t="shared" si="0"/>
        <v>1200</v>
      </c>
      <c r="E9">
        <f>($D$8/D9)*100</f>
        <v>91.083333333333343</v>
      </c>
    </row>
    <row r="10" spans="1:5" x14ac:dyDescent="0.25">
      <c r="A10">
        <v>3</v>
      </c>
      <c r="B10" t="s">
        <v>3</v>
      </c>
      <c r="C10" s="1">
        <v>1.7812499999999998E-2</v>
      </c>
      <c r="D10" s="4">
        <f t="shared" si="0"/>
        <v>1539</v>
      </c>
      <c r="E10">
        <f>($D$8/D10)*100</f>
        <v>71.020142949967507</v>
      </c>
    </row>
    <row r="11" spans="1:5" x14ac:dyDescent="0.25">
      <c r="A11">
        <v>4</v>
      </c>
      <c r="B11" s="2" t="s">
        <v>4</v>
      </c>
      <c r="C11" s="1">
        <v>1.8483796296296297E-2</v>
      </c>
      <c r="D11" s="4">
        <f t="shared" si="0"/>
        <v>1597</v>
      </c>
      <c r="E11">
        <f>($D$8/D11)*100</f>
        <v>68.440826549780837</v>
      </c>
    </row>
    <row r="12" spans="1:5" ht="15.6" customHeight="1" x14ac:dyDescent="0.25">
      <c r="A12">
        <v>5</v>
      </c>
      <c r="B12" t="s">
        <v>5</v>
      </c>
      <c r="C12" s="1">
        <v>2.0011574074074074E-2</v>
      </c>
      <c r="D12" s="4">
        <f t="shared" si="0"/>
        <v>1729</v>
      </c>
      <c r="E12">
        <f>($D$8/D12)*100</f>
        <v>63.21573163678427</v>
      </c>
    </row>
    <row r="13" spans="1:5" x14ac:dyDescent="0.25">
      <c r="C13" s="1"/>
      <c r="D13" s="4">
        <f t="shared" si="0"/>
        <v>0</v>
      </c>
    </row>
    <row r="14" spans="1:5" x14ac:dyDescent="0.25">
      <c r="B14" t="s">
        <v>6</v>
      </c>
      <c r="D14" s="4">
        <f t="shared" si="0"/>
        <v>0</v>
      </c>
    </row>
    <row r="15" spans="1:5" x14ac:dyDescent="0.25">
      <c r="A15">
        <v>1</v>
      </c>
      <c r="B15" s="2" t="s">
        <v>7</v>
      </c>
      <c r="C15" s="1">
        <v>1.2037037037037035E-2</v>
      </c>
      <c r="D15" s="4">
        <f t="shared" si="0"/>
        <v>1040</v>
      </c>
      <c r="E15">
        <f>($D$15/D15)*100</f>
        <v>100</v>
      </c>
    </row>
    <row r="16" spans="1:5" x14ac:dyDescent="0.25">
      <c r="A16">
        <v>2</v>
      </c>
      <c r="B16" s="2" t="s">
        <v>9</v>
      </c>
      <c r="C16" s="1">
        <v>1.2337962962962962E-2</v>
      </c>
      <c r="D16" s="4">
        <f t="shared" si="0"/>
        <v>1066</v>
      </c>
      <c r="E16">
        <f>($D$15/D16)*100</f>
        <v>97.560975609756099</v>
      </c>
    </row>
    <row r="17" spans="1:5" x14ac:dyDescent="0.25">
      <c r="A17">
        <v>3</v>
      </c>
      <c r="B17" s="2" t="s">
        <v>11</v>
      </c>
      <c r="C17" s="1">
        <v>1.4039351851851851E-2</v>
      </c>
      <c r="D17" s="4">
        <f t="shared" si="0"/>
        <v>1213</v>
      </c>
      <c r="E17">
        <f>($D$15/D17)*100</f>
        <v>85.737840065952184</v>
      </c>
    </row>
    <row r="18" spans="1:5" ht="16.149999999999999" customHeight="1" x14ac:dyDescent="0.25">
      <c r="A18">
        <v>4</v>
      </c>
      <c r="B18" t="s">
        <v>8</v>
      </c>
      <c r="C18" s="1">
        <v>1.4872685185185185E-2</v>
      </c>
      <c r="D18" s="4">
        <f t="shared" si="0"/>
        <v>1285</v>
      </c>
      <c r="E18">
        <f>($D$15/D18)*100</f>
        <v>80.933852140077818</v>
      </c>
    </row>
    <row r="19" spans="1:5" ht="19.899999999999999" customHeight="1" x14ac:dyDescent="0.25">
      <c r="A19">
        <v>5</v>
      </c>
      <c r="B19" s="2" t="s">
        <v>10</v>
      </c>
      <c r="C19" s="1">
        <v>1.5763888888888886E-2</v>
      </c>
      <c r="D19" s="4">
        <f t="shared" si="0"/>
        <v>1362</v>
      </c>
      <c r="E19">
        <f>($D$15/D19)*100</f>
        <v>76.358296622613807</v>
      </c>
    </row>
    <row r="20" spans="1:5" ht="12.6" customHeight="1" x14ac:dyDescent="0.25">
      <c r="B20" s="2" t="s">
        <v>13</v>
      </c>
      <c r="C20" s="3" t="s">
        <v>35</v>
      </c>
      <c r="D20" s="4" t="e">
        <f t="shared" si="0"/>
        <v>#VALUE!</v>
      </c>
      <c r="E20">
        <v>0</v>
      </c>
    </row>
    <row r="21" spans="1:5" x14ac:dyDescent="0.25">
      <c r="D21" s="4">
        <f t="shared" si="0"/>
        <v>0</v>
      </c>
    </row>
    <row r="22" spans="1:5" x14ac:dyDescent="0.25">
      <c r="B22" s="2" t="s">
        <v>14</v>
      </c>
      <c r="D22" s="4">
        <f t="shared" si="0"/>
        <v>0</v>
      </c>
    </row>
    <row r="23" spans="1:5" x14ac:dyDescent="0.25">
      <c r="A23">
        <v>1</v>
      </c>
      <c r="B23" s="2" t="s">
        <v>12</v>
      </c>
      <c r="C23" s="1">
        <v>8.7499999999999991E-3</v>
      </c>
      <c r="D23" s="4">
        <f t="shared" si="0"/>
        <v>756</v>
      </c>
      <c r="E23">
        <f t="shared" ref="E23:E29" si="1">($D$23/D23)*100</f>
        <v>100</v>
      </c>
    </row>
    <row r="24" spans="1:5" ht="22.9" customHeight="1" x14ac:dyDescent="0.25">
      <c r="A24">
        <v>2</v>
      </c>
      <c r="B24" s="2" t="s">
        <v>15</v>
      </c>
      <c r="C24" s="1">
        <v>1.1331018518518518E-2</v>
      </c>
      <c r="D24" s="4">
        <f t="shared" si="0"/>
        <v>979</v>
      </c>
      <c r="E24">
        <f t="shared" si="1"/>
        <v>77.221654749744644</v>
      </c>
    </row>
    <row r="25" spans="1:5" ht="17.45" customHeight="1" x14ac:dyDescent="0.25">
      <c r="A25">
        <v>3</v>
      </c>
      <c r="B25" s="2" t="s">
        <v>16</v>
      </c>
      <c r="C25" s="1">
        <v>1.1817129629629629E-2</v>
      </c>
      <c r="D25" s="4">
        <f t="shared" si="0"/>
        <v>1021</v>
      </c>
      <c r="E25">
        <f t="shared" si="1"/>
        <v>74.045053868756114</v>
      </c>
    </row>
    <row r="26" spans="1:5" ht="19.899999999999999" customHeight="1" x14ac:dyDescent="0.25">
      <c r="A26">
        <v>4</v>
      </c>
      <c r="B26" s="2" t="s">
        <v>17</v>
      </c>
      <c r="C26" s="1">
        <v>1.4270833333333335E-2</v>
      </c>
      <c r="D26" s="4">
        <f t="shared" si="0"/>
        <v>1233</v>
      </c>
      <c r="E26">
        <f t="shared" si="1"/>
        <v>61.313868613138688</v>
      </c>
    </row>
    <row r="27" spans="1:5" ht="19.899999999999999" customHeight="1" x14ac:dyDescent="0.25">
      <c r="A27">
        <v>5</v>
      </c>
      <c r="B27" s="2" t="s">
        <v>20</v>
      </c>
      <c r="C27" s="1">
        <v>1.4826388888888889E-2</v>
      </c>
      <c r="D27" s="4">
        <f t="shared" si="0"/>
        <v>1281</v>
      </c>
      <c r="E27">
        <f t="shared" si="1"/>
        <v>59.016393442622949</v>
      </c>
    </row>
    <row r="28" spans="1:5" ht="18.600000000000001" customHeight="1" x14ac:dyDescent="0.25">
      <c r="A28">
        <v>6</v>
      </c>
      <c r="B28" s="2" t="s">
        <v>18</v>
      </c>
      <c r="C28" s="1">
        <v>2.074074074074074E-2</v>
      </c>
      <c r="D28" s="4">
        <f t="shared" si="0"/>
        <v>1792</v>
      </c>
      <c r="E28">
        <f t="shared" si="1"/>
        <v>42.1875</v>
      </c>
    </row>
    <row r="29" spans="1:5" ht="20.45" customHeight="1" x14ac:dyDescent="0.25">
      <c r="A29">
        <v>7</v>
      </c>
      <c r="B29" s="2" t="s">
        <v>19</v>
      </c>
      <c r="C29" s="1">
        <v>2.6041666666666668E-2</v>
      </c>
      <c r="D29" s="4">
        <f t="shared" si="0"/>
        <v>2250</v>
      </c>
      <c r="E29">
        <f t="shared" si="1"/>
        <v>33.6</v>
      </c>
    </row>
    <row r="30" spans="1:5" ht="19.149999999999999" customHeight="1" x14ac:dyDescent="0.25">
      <c r="C30" s="1"/>
      <c r="D30" s="4">
        <f t="shared" si="0"/>
        <v>0</v>
      </c>
    </row>
    <row r="31" spans="1:5" x14ac:dyDescent="0.25">
      <c r="B31" s="2" t="s">
        <v>21</v>
      </c>
      <c r="D31" s="4">
        <f t="shared" si="0"/>
        <v>0</v>
      </c>
    </row>
    <row r="32" spans="1:5" x14ac:dyDescent="0.25">
      <c r="A32">
        <v>1</v>
      </c>
      <c r="B32" s="2" t="s">
        <v>23</v>
      </c>
      <c r="C32" s="1">
        <v>1.0844907407407407E-2</v>
      </c>
      <c r="D32" s="4">
        <f t="shared" si="0"/>
        <v>937</v>
      </c>
      <c r="E32">
        <f t="shared" ref="E32:E37" si="2">($D$32/D32)*100</f>
        <v>100</v>
      </c>
    </row>
    <row r="33" spans="1:5" ht="23.45" customHeight="1" x14ac:dyDescent="0.25">
      <c r="A33">
        <v>2</v>
      </c>
      <c r="B33" s="2" t="s">
        <v>22</v>
      </c>
      <c r="C33" s="1">
        <v>1.3460648148148147E-2</v>
      </c>
      <c r="D33" s="4">
        <f t="shared" si="0"/>
        <v>1163</v>
      </c>
      <c r="E33">
        <f t="shared" si="2"/>
        <v>80.567497850386928</v>
      </c>
    </row>
    <row r="34" spans="1:5" ht="21.6" customHeight="1" x14ac:dyDescent="0.25">
      <c r="A34">
        <v>3</v>
      </c>
      <c r="B34" s="2" t="s">
        <v>24</v>
      </c>
      <c r="C34" s="1">
        <v>1.4039351851851851E-2</v>
      </c>
      <c r="D34" s="4">
        <f t="shared" si="0"/>
        <v>1213</v>
      </c>
      <c r="E34">
        <f t="shared" si="2"/>
        <v>77.246496290189611</v>
      </c>
    </row>
    <row r="35" spans="1:5" ht="19.899999999999999" customHeight="1" x14ac:dyDescent="0.25">
      <c r="A35">
        <v>4</v>
      </c>
      <c r="B35" s="2" t="s">
        <v>26</v>
      </c>
      <c r="C35" s="1">
        <v>1.638888888888889E-2</v>
      </c>
      <c r="D35" s="4">
        <f t="shared" si="0"/>
        <v>1416</v>
      </c>
      <c r="E35">
        <f t="shared" si="2"/>
        <v>66.172316384180789</v>
      </c>
    </row>
    <row r="36" spans="1:5" ht="23.45" customHeight="1" x14ac:dyDescent="0.25">
      <c r="A36">
        <v>5</v>
      </c>
      <c r="B36" s="2" t="s">
        <v>25</v>
      </c>
      <c r="C36" s="1">
        <v>1.8854166666666665E-2</v>
      </c>
      <c r="D36" s="4">
        <f t="shared" si="0"/>
        <v>1629</v>
      </c>
      <c r="E36">
        <f t="shared" si="2"/>
        <v>57.519950890116633</v>
      </c>
    </row>
    <row r="37" spans="1:5" ht="19.149999999999999" customHeight="1" x14ac:dyDescent="0.25">
      <c r="A37">
        <v>6</v>
      </c>
      <c r="B37" s="2" t="s">
        <v>27</v>
      </c>
      <c r="C37" s="1">
        <v>2.2453703703703708E-2</v>
      </c>
      <c r="D37" s="4">
        <f t="shared" si="0"/>
        <v>1940</v>
      </c>
      <c r="E37">
        <f t="shared" si="2"/>
        <v>48.298969072164951</v>
      </c>
    </row>
    <row r="38" spans="1:5" x14ac:dyDescent="0.25">
      <c r="D38" s="4">
        <f t="shared" si="0"/>
        <v>0</v>
      </c>
    </row>
    <row r="39" spans="1:5" x14ac:dyDescent="0.25">
      <c r="B39" s="2" t="s">
        <v>28</v>
      </c>
      <c r="D39" s="4">
        <f t="shared" si="0"/>
        <v>0</v>
      </c>
    </row>
    <row r="40" spans="1:5" ht="15" customHeight="1" x14ac:dyDescent="0.25">
      <c r="A40">
        <v>1</v>
      </c>
      <c r="B40" s="2" t="s">
        <v>29</v>
      </c>
      <c r="C40" s="1">
        <v>1.9178240740740742E-2</v>
      </c>
      <c r="D40" s="4">
        <f t="shared" si="0"/>
        <v>1657</v>
      </c>
      <c r="E40">
        <f>($D$40/D40)*100</f>
        <v>100</v>
      </c>
    </row>
    <row r="41" spans="1:5" x14ac:dyDescent="0.25">
      <c r="D41" s="4">
        <f t="shared" si="0"/>
        <v>0</v>
      </c>
    </row>
    <row r="42" spans="1:5" x14ac:dyDescent="0.25">
      <c r="B42" s="2" t="s">
        <v>30</v>
      </c>
      <c r="D42" s="4">
        <f t="shared" si="0"/>
        <v>0</v>
      </c>
    </row>
    <row r="43" spans="1:5" ht="21" customHeight="1" x14ac:dyDescent="0.25">
      <c r="A43">
        <v>1</v>
      </c>
      <c r="B43" s="2" t="s">
        <v>31</v>
      </c>
      <c r="C43" s="1">
        <v>2.8136574074074074E-2</v>
      </c>
      <c r="D43" s="4">
        <f t="shared" si="0"/>
        <v>2431</v>
      </c>
      <c r="E43">
        <f>($D$43/D43)*100</f>
        <v>100</v>
      </c>
    </row>
    <row r="44" spans="1:5" x14ac:dyDescent="0.25">
      <c r="D44" s="4">
        <f t="shared" si="0"/>
        <v>0</v>
      </c>
    </row>
    <row r="45" spans="1:5" x14ac:dyDescent="0.25">
      <c r="B45" s="2" t="s">
        <v>32</v>
      </c>
      <c r="D45" s="4">
        <f t="shared" si="0"/>
        <v>0</v>
      </c>
    </row>
    <row r="46" spans="1:5" ht="21" customHeight="1" x14ac:dyDescent="0.25">
      <c r="A46">
        <v>1</v>
      </c>
      <c r="B46" s="2" t="s">
        <v>33</v>
      </c>
      <c r="C46" s="1">
        <v>6.2962962962962964E-3</v>
      </c>
      <c r="D46" s="4">
        <f t="shared" si="0"/>
        <v>544</v>
      </c>
      <c r="E46">
        <f>($D$46/D46)*100</f>
        <v>100</v>
      </c>
    </row>
    <row r="47" spans="1:5" ht="16.899999999999999" customHeight="1" x14ac:dyDescent="0.25">
      <c r="A47">
        <v>2</v>
      </c>
      <c r="B47" s="2" t="s">
        <v>34</v>
      </c>
      <c r="C47" s="1">
        <v>1.6759259259259258E-2</v>
      </c>
      <c r="D47" s="4">
        <f t="shared" si="0"/>
        <v>1448</v>
      </c>
      <c r="E47">
        <f>($D$46/D47)*100</f>
        <v>37.569060773480665</v>
      </c>
    </row>
  </sheetData>
  <pageMargins left="0.7" right="0.7" top="0.75" bottom="0.75" header="0.3" footer="0.3"/>
  <pageSetup paperSize="9" scale="77" fitToWidth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B8C92-2C0D-4EDE-9ACA-3AB2652BE680}">
  <dimension ref="A1:K43"/>
  <sheetViews>
    <sheetView topLeftCell="A10" workbookViewId="0">
      <selection activeCell="O23" sqref="O23"/>
    </sheetView>
  </sheetViews>
  <sheetFormatPr defaultRowHeight="15" x14ac:dyDescent="0.25"/>
  <cols>
    <col min="1" max="1" width="4.7109375" customWidth="1"/>
    <col min="2" max="2" width="21.85546875" customWidth="1"/>
    <col min="3" max="3" width="13" customWidth="1"/>
    <col min="4" max="4" width="8.28515625" style="5" customWidth="1"/>
    <col min="5" max="5" width="8.85546875" style="4" customWidth="1"/>
    <col min="6" max="6" width="8.85546875" customWidth="1"/>
    <col min="9" max="9" width="8.85546875" style="4"/>
  </cols>
  <sheetData>
    <row r="1" spans="1:11" x14ac:dyDescent="0.25">
      <c r="D1" s="5" t="s">
        <v>42</v>
      </c>
      <c r="F1" t="s">
        <v>39</v>
      </c>
      <c r="G1" t="s">
        <v>40</v>
      </c>
      <c r="H1" t="s">
        <v>41</v>
      </c>
      <c r="J1" t="s">
        <v>43</v>
      </c>
    </row>
    <row r="2" spans="1:11" x14ac:dyDescent="0.25">
      <c r="B2" t="s">
        <v>0</v>
      </c>
    </row>
    <row r="3" spans="1:11" x14ac:dyDescent="0.25">
      <c r="A3">
        <v>1</v>
      </c>
      <c r="B3" s="6" t="s">
        <v>1</v>
      </c>
      <c r="C3" s="1">
        <v>2.0810185185185185E-2</v>
      </c>
      <c r="D3" s="5">
        <v>3.4409722222222223E-2</v>
      </c>
      <c r="E3" s="4">
        <f>MINUTE(C3)*60+SECOND(C3)</f>
        <v>1798</v>
      </c>
      <c r="F3">
        <f>($E$3/E3)*100</f>
        <v>100</v>
      </c>
      <c r="G3">
        <v>91.083333333333343</v>
      </c>
      <c r="H3">
        <f>($I$3/I3)*100</f>
        <v>100</v>
      </c>
      <c r="I3" s="4">
        <f>HOUR(D3)*3600+MINUTE(D3)*60+SECOND(D3)</f>
        <v>2973</v>
      </c>
      <c r="J3">
        <f>F3+G3+H3</f>
        <v>291.08333333333337</v>
      </c>
      <c r="K3">
        <v>1</v>
      </c>
    </row>
    <row r="4" spans="1:11" x14ac:dyDescent="0.25">
      <c r="A4">
        <v>2</v>
      </c>
      <c r="B4" s="10" t="s">
        <v>2</v>
      </c>
      <c r="C4" s="1">
        <v>2.3634259259259258E-2</v>
      </c>
      <c r="D4" s="5">
        <v>3.9340277777777773E-2</v>
      </c>
      <c r="E4" s="4">
        <f t="shared" ref="E4:E43" si="0">MINUTE(C4)*60+SECOND(C4)</f>
        <v>2042</v>
      </c>
      <c r="F4">
        <f t="shared" ref="F4:F7" si="1">($E$3/E4)*100</f>
        <v>88.050930460333007</v>
      </c>
      <c r="G4">
        <v>100</v>
      </c>
      <c r="H4">
        <f t="shared" ref="H4:H6" si="2">($I$3/I4)*100</f>
        <v>87.466902030008825</v>
      </c>
      <c r="I4" s="4">
        <f t="shared" ref="I4:I42" si="3">HOUR(D4)*3600+MINUTE(D4)*60+SECOND(D4)</f>
        <v>3399</v>
      </c>
      <c r="J4">
        <f t="shared" ref="J4:J42" si="4">F4+G4+H4</f>
        <v>275.51783249034185</v>
      </c>
      <c r="K4">
        <v>2</v>
      </c>
    </row>
    <row r="5" spans="1:11" x14ac:dyDescent="0.25">
      <c r="A5">
        <v>3</v>
      </c>
      <c r="B5" s="9" t="s">
        <v>3</v>
      </c>
      <c r="C5" s="1">
        <v>3.1631944444444442E-2</v>
      </c>
      <c r="D5" s="5">
        <v>4.7847222222222228E-2</v>
      </c>
      <c r="E5" s="4">
        <f t="shared" si="0"/>
        <v>2733</v>
      </c>
      <c r="F5">
        <f t="shared" si="1"/>
        <v>65.788510793999265</v>
      </c>
      <c r="G5">
        <v>71.020142949967507</v>
      </c>
      <c r="H5">
        <f t="shared" si="2"/>
        <v>71.915820029027572</v>
      </c>
      <c r="I5" s="4">
        <f t="shared" si="3"/>
        <v>4134</v>
      </c>
      <c r="J5">
        <f t="shared" si="4"/>
        <v>208.72447377299434</v>
      </c>
      <c r="K5">
        <v>3</v>
      </c>
    </row>
    <row r="6" spans="1:11" ht="15.6" customHeight="1" x14ac:dyDescent="0.25">
      <c r="A6">
        <v>4</v>
      </c>
      <c r="B6" s="2" t="s">
        <v>4</v>
      </c>
      <c r="C6" s="1">
        <v>3.8379629629629632E-2</v>
      </c>
      <c r="D6" s="5">
        <v>8.0659722222222216E-2</v>
      </c>
      <c r="E6" s="4">
        <f t="shared" si="0"/>
        <v>3316</v>
      </c>
      <c r="F6">
        <f t="shared" si="1"/>
        <v>54.221954161640525</v>
      </c>
      <c r="G6">
        <v>68.440826549780837</v>
      </c>
      <c r="H6">
        <f t="shared" si="2"/>
        <v>42.660352991820922</v>
      </c>
      <c r="I6" s="4">
        <f t="shared" si="3"/>
        <v>6969</v>
      </c>
      <c r="J6">
        <f t="shared" si="4"/>
        <v>165.32313370324229</v>
      </c>
    </row>
    <row r="7" spans="1:11" x14ac:dyDescent="0.25">
      <c r="A7">
        <v>5</v>
      </c>
      <c r="B7" t="s">
        <v>5</v>
      </c>
      <c r="C7" s="1">
        <v>4.6539351851851853E-2</v>
      </c>
      <c r="E7" s="4">
        <f>HOUR(C7)*3600+MINUTE(C7)*60+SECOND(C7)</f>
        <v>4021</v>
      </c>
      <c r="F7">
        <f t="shared" si="1"/>
        <v>44.71524496393932</v>
      </c>
      <c r="G7">
        <v>63.21573163678427</v>
      </c>
    </row>
    <row r="8" spans="1:11" x14ac:dyDescent="0.25">
      <c r="E8" s="4">
        <f t="shared" si="0"/>
        <v>0</v>
      </c>
      <c r="I8" s="4">
        <f t="shared" si="3"/>
        <v>0</v>
      </c>
      <c r="J8">
        <f t="shared" si="4"/>
        <v>0</v>
      </c>
    </row>
    <row r="9" spans="1:11" x14ac:dyDescent="0.25">
      <c r="B9" t="s">
        <v>6</v>
      </c>
      <c r="E9" s="4">
        <f t="shared" si="0"/>
        <v>0</v>
      </c>
      <c r="I9" s="4">
        <f t="shared" si="3"/>
        <v>0</v>
      </c>
      <c r="J9">
        <f t="shared" si="4"/>
        <v>0</v>
      </c>
    </row>
    <row r="10" spans="1:11" x14ac:dyDescent="0.25">
      <c r="A10">
        <v>1</v>
      </c>
      <c r="B10" s="7" t="s">
        <v>7</v>
      </c>
      <c r="C10" s="1">
        <v>2.0821759259259259E-2</v>
      </c>
      <c r="D10" s="5">
        <v>3.9907407407407412E-2</v>
      </c>
      <c r="E10" s="4">
        <f t="shared" si="0"/>
        <v>1799</v>
      </c>
      <c r="F10">
        <f>($E$10/E10)*100</f>
        <v>100</v>
      </c>
      <c r="G10">
        <v>100</v>
      </c>
      <c r="H10">
        <f>($I$12/I10)*100</f>
        <v>97.679814385150806</v>
      </c>
      <c r="I10" s="4">
        <f t="shared" si="3"/>
        <v>3448</v>
      </c>
      <c r="J10">
        <f t="shared" si="4"/>
        <v>297.67981438515079</v>
      </c>
      <c r="K10">
        <v>1</v>
      </c>
    </row>
    <row r="11" spans="1:11" x14ac:dyDescent="0.25">
      <c r="A11">
        <v>2</v>
      </c>
      <c r="B11" s="9" t="s">
        <v>8</v>
      </c>
      <c r="C11" s="1">
        <v>2.1400462962962965E-2</v>
      </c>
      <c r="D11" s="5">
        <v>4.2650462962962959E-2</v>
      </c>
      <c r="E11" s="4">
        <f t="shared" si="0"/>
        <v>1849</v>
      </c>
      <c r="F11">
        <f t="shared" ref="F11:F14" si="5">($E$10/E11)*100</f>
        <v>97.295835586803676</v>
      </c>
      <c r="G11">
        <v>80.933852140077818</v>
      </c>
      <c r="H11">
        <f t="shared" ref="H11:H14" si="6">($I$12/I11)*100</f>
        <v>91.397557666214382</v>
      </c>
      <c r="I11" s="4">
        <f t="shared" si="3"/>
        <v>3685</v>
      </c>
      <c r="J11">
        <f t="shared" si="4"/>
        <v>269.62724539309585</v>
      </c>
      <c r="K11">
        <v>3</v>
      </c>
    </row>
    <row r="12" spans="1:11" ht="16.149999999999999" customHeight="1" x14ac:dyDescent="0.25">
      <c r="A12">
        <v>3</v>
      </c>
      <c r="B12" s="8" t="s">
        <v>9</v>
      </c>
      <c r="C12" s="1">
        <v>2.1597222222222223E-2</v>
      </c>
      <c r="D12" s="5">
        <v>3.8981481481481485E-2</v>
      </c>
      <c r="E12" s="4">
        <f t="shared" si="0"/>
        <v>1866</v>
      </c>
      <c r="F12">
        <f t="shared" si="5"/>
        <v>96.40943193997856</v>
      </c>
      <c r="G12">
        <v>97.560975609756099</v>
      </c>
      <c r="H12">
        <f t="shared" si="6"/>
        <v>100</v>
      </c>
      <c r="I12" s="4">
        <f t="shared" si="3"/>
        <v>3368</v>
      </c>
      <c r="J12">
        <f t="shared" si="4"/>
        <v>293.97040754973466</v>
      </c>
      <c r="K12">
        <v>2</v>
      </c>
    </row>
    <row r="13" spans="1:11" ht="19.899999999999999" customHeight="1" x14ac:dyDescent="0.25">
      <c r="A13">
        <v>4</v>
      </c>
      <c r="B13" s="2" t="s">
        <v>10</v>
      </c>
      <c r="C13" s="1">
        <v>2.2453703703703708E-2</v>
      </c>
      <c r="D13" s="5">
        <v>5.6655092592592597E-2</v>
      </c>
      <c r="E13" s="4">
        <f t="shared" si="0"/>
        <v>1940</v>
      </c>
      <c r="F13">
        <f t="shared" si="5"/>
        <v>92.731958762886606</v>
      </c>
      <c r="G13">
        <v>76.358296622613807</v>
      </c>
      <c r="H13">
        <f t="shared" si="6"/>
        <v>68.804902962206341</v>
      </c>
      <c r="I13" s="4">
        <f t="shared" si="3"/>
        <v>4895</v>
      </c>
      <c r="J13">
        <f t="shared" si="4"/>
        <v>237.89515834770677</v>
      </c>
    </row>
    <row r="14" spans="1:11" ht="12.6" customHeight="1" x14ac:dyDescent="0.25">
      <c r="A14">
        <v>5</v>
      </c>
      <c r="B14" s="2" t="s">
        <v>11</v>
      </c>
      <c r="C14" s="1">
        <v>2.3854166666666666E-2</v>
      </c>
      <c r="D14" s="5">
        <v>4.5428240740740734E-2</v>
      </c>
      <c r="E14" s="4">
        <f t="shared" si="0"/>
        <v>2061</v>
      </c>
      <c r="F14">
        <f t="shared" si="5"/>
        <v>87.287724405628325</v>
      </c>
      <c r="G14">
        <v>85.737840065952184</v>
      </c>
      <c r="H14">
        <f t="shared" si="6"/>
        <v>85.808917197452232</v>
      </c>
      <c r="I14" s="4">
        <f t="shared" si="3"/>
        <v>3925</v>
      </c>
      <c r="J14">
        <f t="shared" si="4"/>
        <v>258.83448166903275</v>
      </c>
    </row>
    <row r="15" spans="1:11" x14ac:dyDescent="0.25">
      <c r="E15" s="4">
        <f t="shared" si="0"/>
        <v>0</v>
      </c>
      <c r="I15" s="4">
        <f t="shared" si="3"/>
        <v>0</v>
      </c>
      <c r="J15">
        <f t="shared" si="4"/>
        <v>0</v>
      </c>
    </row>
    <row r="16" spans="1:11" x14ac:dyDescent="0.25">
      <c r="B16" s="2" t="s">
        <v>14</v>
      </c>
      <c r="E16" s="4">
        <f t="shared" si="0"/>
        <v>0</v>
      </c>
      <c r="I16" s="4">
        <f t="shared" si="3"/>
        <v>0</v>
      </c>
      <c r="J16">
        <f t="shared" si="4"/>
        <v>0</v>
      </c>
    </row>
    <row r="17" spans="1:11" ht="22.9" customHeight="1" x14ac:dyDescent="0.25">
      <c r="A17">
        <v>1</v>
      </c>
      <c r="B17" s="7" t="s">
        <v>15</v>
      </c>
      <c r="C17" s="1">
        <v>1.7604166666666667E-2</v>
      </c>
      <c r="D17" s="5">
        <v>2.6354166666666668E-2</v>
      </c>
      <c r="E17" s="4">
        <f t="shared" si="0"/>
        <v>1521</v>
      </c>
      <c r="F17">
        <f>($E$17/E17)*100</f>
        <v>100</v>
      </c>
      <c r="G17">
        <v>77.221654749744644</v>
      </c>
      <c r="H17">
        <f>($I$17/I17)*100</f>
        <v>100</v>
      </c>
      <c r="I17" s="4">
        <f t="shared" si="3"/>
        <v>2277</v>
      </c>
      <c r="J17">
        <f t="shared" si="4"/>
        <v>277.22165474974463</v>
      </c>
      <c r="K17">
        <v>1</v>
      </c>
    </row>
    <row r="18" spans="1:11" ht="17.45" customHeight="1" x14ac:dyDescent="0.25">
      <c r="A18">
        <v>2</v>
      </c>
      <c r="B18" s="12" t="s">
        <v>16</v>
      </c>
      <c r="C18" s="1">
        <v>1.8460648148148146E-2</v>
      </c>
      <c r="D18" s="5">
        <v>4.83912037037037E-2</v>
      </c>
      <c r="E18" s="4">
        <f t="shared" si="0"/>
        <v>1595</v>
      </c>
      <c r="F18">
        <f t="shared" ref="F18:F23" si="7">($E$17/E18)*100</f>
        <v>95.360501567398117</v>
      </c>
      <c r="G18">
        <v>74.045053868756114</v>
      </c>
      <c r="H18">
        <f t="shared" ref="H18:H23" si="8">($I$17/I18)*100</f>
        <v>54.460655345611094</v>
      </c>
      <c r="I18" s="4">
        <f t="shared" si="3"/>
        <v>4181</v>
      </c>
      <c r="J18">
        <f t="shared" si="4"/>
        <v>223.86621078176532</v>
      </c>
      <c r="K18">
        <v>3</v>
      </c>
    </row>
    <row r="19" spans="1:11" ht="18.600000000000001" customHeight="1" x14ac:dyDescent="0.25">
      <c r="A19">
        <v>5</v>
      </c>
      <c r="B19" s="11" t="s">
        <v>12</v>
      </c>
      <c r="C19" s="1">
        <v>2.0231481481481482E-2</v>
      </c>
      <c r="D19" s="5">
        <v>3.4189814814814819E-2</v>
      </c>
      <c r="E19" s="4">
        <f t="shared" si="0"/>
        <v>1748</v>
      </c>
      <c r="F19">
        <f t="shared" si="7"/>
        <v>87.013729977116711</v>
      </c>
      <c r="G19">
        <v>100</v>
      </c>
      <c r="H19">
        <f t="shared" si="8"/>
        <v>77.081922816519977</v>
      </c>
      <c r="I19" s="4">
        <f t="shared" si="3"/>
        <v>2954</v>
      </c>
      <c r="J19">
        <f t="shared" si="4"/>
        <v>264.0956527936367</v>
      </c>
      <c r="K19">
        <v>2</v>
      </c>
    </row>
    <row r="20" spans="1:11" ht="19.899999999999999" customHeight="1" x14ac:dyDescent="0.25">
      <c r="A20">
        <v>7</v>
      </c>
      <c r="B20" s="2" t="s">
        <v>17</v>
      </c>
      <c r="C20" s="1">
        <v>2.2418981481481481E-2</v>
      </c>
      <c r="D20" s="5">
        <v>3.6712962962962961E-2</v>
      </c>
      <c r="E20" s="4">
        <f t="shared" si="0"/>
        <v>1937</v>
      </c>
      <c r="F20">
        <f t="shared" si="7"/>
        <v>78.523489932885909</v>
      </c>
      <c r="G20">
        <v>61.313868613138688</v>
      </c>
      <c r="H20">
        <f t="shared" si="8"/>
        <v>71.784363177805801</v>
      </c>
      <c r="I20" s="4">
        <f t="shared" si="3"/>
        <v>3172</v>
      </c>
      <c r="J20">
        <f t="shared" si="4"/>
        <v>211.6217217238304</v>
      </c>
    </row>
    <row r="21" spans="1:11" ht="18.600000000000001" customHeight="1" x14ac:dyDescent="0.25">
      <c r="A21">
        <v>8</v>
      </c>
      <c r="B21" s="2" t="s">
        <v>18</v>
      </c>
      <c r="C21" s="1">
        <v>2.388888888888889E-2</v>
      </c>
      <c r="D21" s="5">
        <v>5.0416666666666665E-2</v>
      </c>
      <c r="E21" s="4">
        <f t="shared" si="0"/>
        <v>2064</v>
      </c>
      <c r="F21">
        <f t="shared" si="7"/>
        <v>73.691860465116278</v>
      </c>
      <c r="G21">
        <v>42.1875</v>
      </c>
      <c r="H21">
        <f t="shared" si="8"/>
        <v>52.272727272727273</v>
      </c>
      <c r="I21" s="4">
        <f t="shared" si="3"/>
        <v>4356</v>
      </c>
      <c r="J21">
        <f t="shared" si="4"/>
        <v>168.15208773784354</v>
      </c>
    </row>
    <row r="22" spans="1:11" ht="20.45" customHeight="1" x14ac:dyDescent="0.25">
      <c r="A22">
        <v>10</v>
      </c>
      <c r="B22" s="2" t="s">
        <v>19</v>
      </c>
      <c r="C22" s="1">
        <v>2.4143518518518519E-2</v>
      </c>
      <c r="D22" s="5">
        <v>6.4189814814814811E-2</v>
      </c>
      <c r="E22" s="4">
        <f t="shared" si="0"/>
        <v>2086</v>
      </c>
      <c r="F22">
        <f t="shared" si="7"/>
        <v>72.914669223394057</v>
      </c>
      <c r="G22">
        <v>33.6</v>
      </c>
      <c r="H22">
        <f t="shared" si="8"/>
        <v>41.056617381896864</v>
      </c>
      <c r="I22" s="4">
        <f t="shared" si="3"/>
        <v>5546</v>
      </c>
      <c r="J22">
        <f t="shared" si="4"/>
        <v>147.57128660529094</v>
      </c>
    </row>
    <row r="23" spans="1:11" ht="19.149999999999999" customHeight="1" x14ac:dyDescent="0.25">
      <c r="A23">
        <v>12</v>
      </c>
      <c r="B23" s="2" t="s">
        <v>20</v>
      </c>
      <c r="C23" s="1">
        <v>2.7662037037037041E-2</v>
      </c>
      <c r="D23" s="5">
        <v>4.5023148148148145E-2</v>
      </c>
      <c r="E23" s="4">
        <f t="shared" si="0"/>
        <v>2390</v>
      </c>
      <c r="F23">
        <f t="shared" si="7"/>
        <v>63.640167364016733</v>
      </c>
      <c r="G23">
        <v>59.016393442622949</v>
      </c>
      <c r="H23">
        <f t="shared" si="8"/>
        <v>58.534704370179945</v>
      </c>
      <c r="I23" s="4">
        <f t="shared" si="3"/>
        <v>3890</v>
      </c>
      <c r="J23">
        <f t="shared" si="4"/>
        <v>181.19126517681963</v>
      </c>
    </row>
    <row r="24" spans="1:11" x14ac:dyDescent="0.25">
      <c r="E24" s="4">
        <f t="shared" si="0"/>
        <v>0</v>
      </c>
      <c r="I24" s="4">
        <f t="shared" si="3"/>
        <v>0</v>
      </c>
      <c r="J24">
        <f t="shared" si="4"/>
        <v>0</v>
      </c>
    </row>
    <row r="25" spans="1:11" x14ac:dyDescent="0.25">
      <c r="B25" s="2" t="s">
        <v>21</v>
      </c>
      <c r="E25" s="4">
        <f t="shared" si="0"/>
        <v>0</v>
      </c>
      <c r="I25" s="4">
        <f t="shared" si="3"/>
        <v>0</v>
      </c>
      <c r="J25">
        <f t="shared" si="4"/>
        <v>0</v>
      </c>
    </row>
    <row r="26" spans="1:11" ht="23.45" customHeight="1" x14ac:dyDescent="0.25">
      <c r="A26">
        <v>1</v>
      </c>
      <c r="B26" s="8" t="s">
        <v>22</v>
      </c>
      <c r="C26" s="1">
        <v>1.7303240740740741E-2</v>
      </c>
      <c r="D26" s="5">
        <v>4.4444444444444446E-2</v>
      </c>
      <c r="E26" s="4">
        <f t="shared" si="0"/>
        <v>1495</v>
      </c>
      <c r="F26">
        <f>($E$26/E26)*100</f>
        <v>100</v>
      </c>
      <c r="G26">
        <v>80.567497850386928</v>
      </c>
      <c r="H26">
        <f>($I$27/I26)*100</f>
        <v>80.885416666666671</v>
      </c>
      <c r="I26" s="4">
        <f t="shared" si="3"/>
        <v>3840</v>
      </c>
      <c r="J26">
        <f t="shared" si="4"/>
        <v>261.45291451705361</v>
      </c>
      <c r="K26">
        <v>2</v>
      </c>
    </row>
    <row r="27" spans="1:11" ht="21.6" customHeight="1" x14ac:dyDescent="0.25">
      <c r="A27">
        <v>2</v>
      </c>
      <c r="B27" s="7" t="s">
        <v>23</v>
      </c>
      <c r="C27" s="1">
        <v>2.2604166666666665E-2</v>
      </c>
      <c r="D27" s="5">
        <v>3.5949074074074071E-2</v>
      </c>
      <c r="E27" s="4">
        <f t="shared" si="0"/>
        <v>1953</v>
      </c>
      <c r="F27">
        <f t="shared" ref="F27:F31" si="9">($E$26/E27)*100</f>
        <v>76.548899129544296</v>
      </c>
      <c r="G27">
        <v>100</v>
      </c>
      <c r="H27">
        <f>($I$27/I27)*100</f>
        <v>100</v>
      </c>
      <c r="I27" s="4">
        <f t="shared" si="3"/>
        <v>3106</v>
      </c>
      <c r="J27">
        <f t="shared" si="4"/>
        <v>276.54889912954428</v>
      </c>
      <c r="K27">
        <v>1</v>
      </c>
    </row>
    <row r="28" spans="1:11" ht="19.899999999999999" customHeight="1" x14ac:dyDescent="0.25">
      <c r="A28">
        <v>3</v>
      </c>
      <c r="B28" s="13" t="s">
        <v>24</v>
      </c>
      <c r="C28" s="1">
        <v>2.2905092592592591E-2</v>
      </c>
      <c r="D28" s="15">
        <v>3.8101851851851852E-2</v>
      </c>
      <c r="E28" s="4">
        <f t="shared" si="0"/>
        <v>1979</v>
      </c>
      <c r="F28">
        <f t="shared" si="9"/>
        <v>75.543203638201106</v>
      </c>
      <c r="G28">
        <v>77.246496290189611</v>
      </c>
      <c r="H28">
        <f t="shared" ref="H28:H31" si="10">($I$27/I28)*100</f>
        <v>94.349939246658565</v>
      </c>
      <c r="I28" s="4">
        <f t="shared" si="3"/>
        <v>3292</v>
      </c>
      <c r="J28">
        <f t="shared" si="4"/>
        <v>247.1396391750493</v>
      </c>
      <c r="K28" s="14">
        <v>3</v>
      </c>
    </row>
    <row r="29" spans="1:11" ht="23.45" customHeight="1" x14ac:dyDescent="0.25">
      <c r="A29">
        <v>4</v>
      </c>
      <c r="B29" s="2" t="s">
        <v>25</v>
      </c>
      <c r="C29" s="1">
        <v>2.6122685185185183E-2</v>
      </c>
      <c r="E29" s="4">
        <f t="shared" si="0"/>
        <v>2257</v>
      </c>
      <c r="F29">
        <f t="shared" si="9"/>
        <v>66.238369517058032</v>
      </c>
      <c r="G29">
        <v>57.519950890116633</v>
      </c>
      <c r="H29" t="e">
        <f t="shared" si="10"/>
        <v>#DIV/0!</v>
      </c>
      <c r="I29" s="4">
        <f t="shared" si="3"/>
        <v>0</v>
      </c>
      <c r="J29" t="e">
        <f t="shared" si="4"/>
        <v>#DIV/0!</v>
      </c>
    </row>
    <row r="30" spans="1:11" ht="19.149999999999999" customHeight="1" x14ac:dyDescent="0.25">
      <c r="A30">
        <v>5</v>
      </c>
      <c r="B30" s="2" t="s">
        <v>26</v>
      </c>
      <c r="C30" s="1">
        <v>2.7824074074074074E-2</v>
      </c>
      <c r="E30" s="4">
        <f t="shared" si="0"/>
        <v>2404</v>
      </c>
      <c r="F30">
        <f t="shared" si="9"/>
        <v>62.188019966722131</v>
      </c>
      <c r="G30">
        <v>66.172316384180789</v>
      </c>
      <c r="H30" t="e">
        <f t="shared" si="10"/>
        <v>#DIV/0!</v>
      </c>
      <c r="I30" s="4">
        <f t="shared" si="3"/>
        <v>0</v>
      </c>
      <c r="J30" t="e">
        <f t="shared" si="4"/>
        <v>#DIV/0!</v>
      </c>
    </row>
    <row r="31" spans="1:11" ht="18.600000000000001" customHeight="1" x14ac:dyDescent="0.25">
      <c r="A31">
        <v>6</v>
      </c>
      <c r="B31" s="12" t="s">
        <v>27</v>
      </c>
      <c r="C31" s="1">
        <v>3.5972222222222218E-2</v>
      </c>
      <c r="D31" s="5">
        <v>6.5000000000000002E-2</v>
      </c>
      <c r="E31" s="4">
        <f t="shared" si="0"/>
        <v>3108</v>
      </c>
      <c r="F31">
        <f t="shared" si="9"/>
        <v>48.1016731016731</v>
      </c>
      <c r="G31">
        <v>48.298969072164951</v>
      </c>
      <c r="H31">
        <f t="shared" si="10"/>
        <v>55.306267806267805</v>
      </c>
      <c r="I31" s="4">
        <f t="shared" si="3"/>
        <v>5616</v>
      </c>
      <c r="J31">
        <f t="shared" si="4"/>
        <v>151.70690998010585</v>
      </c>
      <c r="K31" s="6">
        <v>3</v>
      </c>
    </row>
    <row r="32" spans="1:11" x14ac:dyDescent="0.25">
      <c r="E32" s="4">
        <f t="shared" si="0"/>
        <v>0</v>
      </c>
      <c r="I32" s="4">
        <f t="shared" si="3"/>
        <v>0</v>
      </c>
      <c r="J32">
        <f t="shared" si="4"/>
        <v>0</v>
      </c>
    </row>
    <row r="33" spans="1:11" x14ac:dyDescent="0.25">
      <c r="B33" s="2" t="s">
        <v>28</v>
      </c>
      <c r="E33" s="4">
        <f t="shared" si="0"/>
        <v>0</v>
      </c>
      <c r="I33" s="4">
        <f t="shared" si="3"/>
        <v>0</v>
      </c>
      <c r="J33">
        <f t="shared" si="4"/>
        <v>0</v>
      </c>
    </row>
    <row r="34" spans="1:11" ht="15" customHeight="1" x14ac:dyDescent="0.25">
      <c r="A34">
        <v>1</v>
      </c>
      <c r="B34" s="2" t="s">
        <v>29</v>
      </c>
      <c r="C34" s="1">
        <v>2.4884259259259259E-2</v>
      </c>
      <c r="E34" s="4">
        <f t="shared" si="0"/>
        <v>2150</v>
      </c>
      <c r="F34">
        <f>($E$34/E34)*100</f>
        <v>100</v>
      </c>
      <c r="G34">
        <v>100</v>
      </c>
      <c r="I34" s="4">
        <f t="shared" si="3"/>
        <v>0</v>
      </c>
      <c r="J34">
        <f t="shared" si="4"/>
        <v>200</v>
      </c>
      <c r="K34">
        <v>1</v>
      </c>
    </row>
    <row r="35" spans="1:11" ht="22.9" customHeight="1" x14ac:dyDescent="0.25">
      <c r="B35" s="2"/>
      <c r="C35" s="1"/>
      <c r="I35" s="4">
        <f t="shared" si="3"/>
        <v>0</v>
      </c>
      <c r="J35">
        <f t="shared" si="4"/>
        <v>0</v>
      </c>
    </row>
    <row r="36" spans="1:11" x14ac:dyDescent="0.25">
      <c r="B36" s="2" t="s">
        <v>30</v>
      </c>
      <c r="E36" s="4">
        <f t="shared" si="0"/>
        <v>0</v>
      </c>
      <c r="I36" s="4">
        <f t="shared" si="3"/>
        <v>0</v>
      </c>
      <c r="J36">
        <f t="shared" si="4"/>
        <v>0</v>
      </c>
    </row>
    <row r="37" spans="1:11" ht="16.899999999999999" hidden="1" customHeight="1" x14ac:dyDescent="0.25">
      <c r="A37">
        <v>1</v>
      </c>
      <c r="B37" s="2" t="s">
        <v>38</v>
      </c>
      <c r="C37" s="1">
        <v>2.4930555555555553E-2</v>
      </c>
      <c r="E37" s="4">
        <f t="shared" si="0"/>
        <v>2154</v>
      </c>
      <c r="F37">
        <f>($E$37/E37)*100</f>
        <v>100</v>
      </c>
      <c r="I37" s="4">
        <f t="shared" si="3"/>
        <v>0</v>
      </c>
      <c r="J37">
        <f t="shared" si="4"/>
        <v>100</v>
      </c>
    </row>
    <row r="38" spans="1:11" ht="21" customHeight="1" x14ac:dyDescent="0.25">
      <c r="A38">
        <v>2</v>
      </c>
      <c r="B38" s="2" t="s">
        <v>31</v>
      </c>
      <c r="C38" s="1">
        <v>4.0949074074074075E-2</v>
      </c>
      <c r="E38" s="4">
        <f t="shared" si="0"/>
        <v>3538</v>
      </c>
      <c r="F38">
        <f>($E$37/E38)*100</f>
        <v>60.881854154889773</v>
      </c>
      <c r="G38">
        <v>100</v>
      </c>
      <c r="I38" s="4">
        <f t="shared" si="3"/>
        <v>0</v>
      </c>
      <c r="J38">
        <f t="shared" si="4"/>
        <v>160.88185415488977</v>
      </c>
      <c r="K38">
        <v>1</v>
      </c>
    </row>
    <row r="39" spans="1:11" x14ac:dyDescent="0.25">
      <c r="E39" s="4">
        <f t="shared" si="0"/>
        <v>0</v>
      </c>
      <c r="I39" s="4">
        <f t="shared" si="3"/>
        <v>0</v>
      </c>
      <c r="J39">
        <f t="shared" si="4"/>
        <v>0</v>
      </c>
    </row>
    <row r="40" spans="1:11" x14ac:dyDescent="0.25">
      <c r="B40" s="2" t="s">
        <v>32</v>
      </c>
      <c r="E40" s="4">
        <f t="shared" si="0"/>
        <v>0</v>
      </c>
      <c r="I40" s="4">
        <f t="shared" si="3"/>
        <v>0</v>
      </c>
      <c r="J40">
        <f t="shared" si="4"/>
        <v>0</v>
      </c>
    </row>
    <row r="41" spans="1:11" ht="21" customHeight="1" x14ac:dyDescent="0.25">
      <c r="A41">
        <v>1</v>
      </c>
      <c r="B41" s="2" t="s">
        <v>33</v>
      </c>
      <c r="C41" s="1">
        <v>1.1932870370370371E-2</v>
      </c>
      <c r="E41" s="4">
        <f t="shared" si="0"/>
        <v>1031</v>
      </c>
      <c r="F41">
        <f>($E$41/E41)*100</f>
        <v>100</v>
      </c>
      <c r="G41">
        <v>100</v>
      </c>
      <c r="I41" s="4">
        <f t="shared" si="3"/>
        <v>0</v>
      </c>
      <c r="J41">
        <f t="shared" si="4"/>
        <v>200</v>
      </c>
      <c r="K41">
        <v>1</v>
      </c>
    </row>
    <row r="42" spans="1:11" ht="16.899999999999999" customHeight="1" x14ac:dyDescent="0.25">
      <c r="A42">
        <v>2</v>
      </c>
      <c r="B42" s="2" t="s">
        <v>34</v>
      </c>
      <c r="C42" s="1">
        <v>2.7592592592592596E-2</v>
      </c>
      <c r="E42" s="4">
        <f t="shared" si="0"/>
        <v>2384</v>
      </c>
      <c r="F42">
        <f>($E$41/E42)*100</f>
        <v>43.246644295302012</v>
      </c>
      <c r="G42">
        <v>31</v>
      </c>
      <c r="I42" s="4">
        <f t="shared" si="3"/>
        <v>0</v>
      </c>
      <c r="J42">
        <f t="shared" si="4"/>
        <v>74.246644295302019</v>
      </c>
      <c r="K42">
        <v>2</v>
      </c>
    </row>
    <row r="43" spans="1:11" x14ac:dyDescent="0.25">
      <c r="E43" s="4">
        <f t="shared" si="0"/>
        <v>0</v>
      </c>
    </row>
  </sheetData>
  <pageMargins left="0.7" right="0.7" top="0.75" bottom="0.75" header="0.3" footer="0.3"/>
  <pageSetup paperSize="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Лист1</vt:lpstr>
      <vt:lpstr>Сума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</dc:creator>
  <cp:lastModifiedBy>user</cp:lastModifiedBy>
  <cp:lastPrinted>2024-07-21T07:10:23Z</cp:lastPrinted>
  <dcterms:created xsi:type="dcterms:W3CDTF">2024-07-20T12:22:16Z</dcterms:created>
  <dcterms:modified xsi:type="dcterms:W3CDTF">2024-07-22T19:39:47Z</dcterms:modified>
</cp:coreProperties>
</file>