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7500" activeTab="0"/>
  </bookViews>
  <sheets>
    <sheet name="07.12 статистика" sheetId="1" r:id="rId1"/>
    <sheet name="07.12 статистика B" sheetId="2" r:id="rId2"/>
  </sheets>
  <definedNames>
    <definedName name="_xlnm.Print_Area" localSheetId="0">'07.12 статистика'!$A$1:$BP$26</definedName>
    <definedName name="_xlnm.Print_Area" localSheetId="1">'07.12 статистика B'!$A$1:$BY$23</definedName>
  </definedNames>
  <calcPr fullCalcOnLoad="1"/>
</workbook>
</file>

<file path=xl/sharedStrings.xml><?xml version="1.0" encoding="utf-8"?>
<sst xmlns="http://schemas.openxmlformats.org/spreadsheetml/2006/main" count="541" uniqueCount="96">
  <si>
    <t>№</t>
  </si>
  <si>
    <t>Прізвище, ім’я</t>
  </si>
  <si>
    <t>Клуб</t>
  </si>
  <si>
    <t>ДЮСШ</t>
  </si>
  <si>
    <t>ФСТ</t>
  </si>
  <si>
    <t>Клас</t>
  </si>
  <si>
    <t>Група</t>
  </si>
  <si>
    <t>Тренер</t>
  </si>
  <si>
    <t>ТКП</t>
  </si>
  <si>
    <t>Старт</t>
  </si>
  <si>
    <t>Фініш</t>
  </si>
  <si>
    <t>Час на дистанції</t>
  </si>
  <si>
    <t>Перевищення КЧ</t>
  </si>
  <si>
    <t>Перевищення КЧ у секундах</t>
  </si>
  <si>
    <t>Штраф</t>
  </si>
  <si>
    <t>Всього бали</t>
  </si>
  <si>
    <t>Час ТКП (сек.)</t>
  </si>
  <si>
    <t>Місце</t>
  </si>
  <si>
    <t>Вико-нання</t>
  </si>
  <si>
    <t>Правильні відповіді і відповіді спортсменів</t>
  </si>
  <si>
    <t>C</t>
  </si>
  <si>
    <t>Z</t>
  </si>
  <si>
    <t>A</t>
  </si>
  <si>
    <t>B</t>
  </si>
  <si>
    <t>D</t>
  </si>
  <si>
    <t>E</t>
  </si>
  <si>
    <t>сек.</t>
  </si>
  <si>
    <t>Наш Клуб</t>
  </si>
  <si>
    <t>O</t>
  </si>
  <si>
    <t>самостiйно</t>
  </si>
  <si>
    <t>КМСУ</t>
  </si>
  <si>
    <t>Пролісок</t>
  </si>
  <si>
    <t>Опанасенко М.В.</t>
  </si>
  <si>
    <t>І</t>
  </si>
  <si>
    <t>ІІ</t>
  </si>
  <si>
    <t>Листопадський Анатолій</t>
  </si>
  <si>
    <t>Бірюкова О.Ю.</t>
  </si>
  <si>
    <t>Інваспорт</t>
  </si>
  <si>
    <t>Заєрко В.В.</t>
  </si>
  <si>
    <t>Цодіков В.Й., Тяпкіна К.М.</t>
  </si>
  <si>
    <t>Горелова Г.Е., Заєрко В.В.</t>
  </si>
  <si>
    <t>Спорт для всех</t>
  </si>
  <si>
    <t>W</t>
  </si>
  <si>
    <t>Опанасенко М.В., Гоєнко М.І.</t>
  </si>
  <si>
    <t>t</t>
  </si>
  <si>
    <t>Опанасенко М.В., Даньков С.В.</t>
  </si>
  <si>
    <t>вик розряд</t>
  </si>
  <si>
    <t>Рейтинг</t>
  </si>
  <si>
    <t>Кириченко В.А.</t>
  </si>
  <si>
    <t>Пуговкiн А.Ю., Опанасенко М.В.</t>
  </si>
  <si>
    <t>Север</t>
  </si>
  <si>
    <t>КДЮСШ Пуща-Водиця</t>
  </si>
  <si>
    <t>Гоєнко М.І., Гоєнко Н.М., Доценко О.В.</t>
  </si>
  <si>
    <t>КДЮСШ</t>
  </si>
  <si>
    <t>Саргсян В’ячеслав</t>
  </si>
  <si>
    <t>Кербунова Надя</t>
  </si>
  <si>
    <t>AC</t>
  </si>
  <si>
    <t>X</t>
  </si>
  <si>
    <t>Протокол результатів змагань. Спринт. Клас В</t>
  </si>
  <si>
    <t>Начальник дистанції - Курочкін Дмитро</t>
  </si>
  <si>
    <t>Набережна Перемоги 07.12.2019</t>
  </si>
  <si>
    <t>Протокол результатів змагань. Коротка. Відкритий клас</t>
  </si>
  <si>
    <t>Зимовий Кубок Трейл-О</t>
  </si>
  <si>
    <t>Дніпропетровська область</t>
  </si>
  <si>
    <t>Покандюк Дмитрий</t>
  </si>
  <si>
    <t>Тарнавская Ирина</t>
  </si>
  <si>
    <t>Васин Алексей</t>
  </si>
  <si>
    <t>Заерко Валерий</t>
  </si>
  <si>
    <t>Пона Дмитрий</t>
  </si>
  <si>
    <t>Гладкий Александр</t>
  </si>
  <si>
    <t>Рудакова Елена</t>
  </si>
  <si>
    <t>Рудаков Владимир</t>
  </si>
  <si>
    <t>Ковалева Светлана</t>
  </si>
  <si>
    <t>Пешкова Маша</t>
  </si>
  <si>
    <t>Познянский Влад</t>
  </si>
  <si>
    <t>Похилько Дмитрий</t>
  </si>
  <si>
    <t>Алексеева Ксюша</t>
  </si>
  <si>
    <t>Кузнецова Ульяна</t>
  </si>
  <si>
    <t>Киречок Богдан</t>
  </si>
  <si>
    <t>Гордиенко Валерий</t>
  </si>
  <si>
    <t>Губаков Сергей</t>
  </si>
  <si>
    <t>Полегенько Андрей</t>
  </si>
  <si>
    <t>Поляков Назар</t>
  </si>
  <si>
    <t>Кузнецова Татьяна</t>
  </si>
  <si>
    <t>Валяченко Стас</t>
  </si>
  <si>
    <t>Клименко Владлен</t>
  </si>
  <si>
    <t>Ткаченко Артем</t>
  </si>
  <si>
    <t>Лендич Татьяна</t>
  </si>
  <si>
    <t>Щукина Полина</t>
  </si>
  <si>
    <t>Басенко Дима</t>
  </si>
  <si>
    <t>Нач. дист. - Курочкін Дмитро</t>
  </si>
  <si>
    <t>CZ</t>
  </si>
  <si>
    <t>BZ</t>
  </si>
  <si>
    <t>МО</t>
  </si>
  <si>
    <t>ЖО</t>
  </si>
  <si>
    <t>BC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</si>
</sst>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-;\-* #,##0_-;_-* &quot;-&quot;_-;_-@_-"/>
    <numFmt numFmtId="181" formatCode="_-* #,##0.00_-;\-* #,##0.00_-;_-* &quot;-&quot;??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h:mm:ss;@"/>
    <numFmt numFmtId="199" formatCode="[h]:mm:ss;@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"/>
    <numFmt numFmtId="205" formatCode="0.0"/>
    <numFmt numFmtId="206" formatCode="h:mm;@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0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/>
    </border>
    <border>
      <left style="double"/>
      <right style="thin"/>
      <top style="thin"/>
      <bottom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2" fillId="5" borderId="1" applyNumberFormat="0" applyAlignment="0" applyProtection="0"/>
    <xf numFmtId="0" fontId="3" fillId="13" borderId="2" applyNumberFormat="0" applyAlignment="0" applyProtection="0"/>
    <xf numFmtId="0" fontId="4" fillId="13" borderId="1" applyNumberFormat="0" applyAlignment="0" applyProtection="0"/>
    <xf numFmtId="0" fontId="2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4" borderId="7" applyNumberFormat="0" applyAlignment="0" applyProtection="0"/>
    <xf numFmtId="0" fontId="1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center" vertical="center"/>
    </xf>
    <xf numFmtId="0" fontId="8" fillId="25" borderId="10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206" fontId="0" fillId="0" borderId="11" xfId="0" applyNumberFormat="1" applyFont="1" applyBorder="1" applyAlignment="1">
      <alignment horizontal="center" vertical="center"/>
    </xf>
    <xf numFmtId="206" fontId="0" fillId="0" borderId="10" xfId="0" applyNumberFormat="1" applyFont="1" applyBorder="1" applyAlignment="1">
      <alignment horizontal="center" vertical="center"/>
    </xf>
    <xf numFmtId="206" fontId="0" fillId="0" borderId="11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1" fontId="0" fillId="0" borderId="11" xfId="0" applyNumberFormat="1" applyBorder="1" applyAlignment="1">
      <alignment/>
    </xf>
    <xf numFmtId="0" fontId="22" fillId="7" borderId="11" xfId="0" applyFont="1" applyFill="1" applyBorder="1" applyAlignment="1">
      <alignment horizontal="left" wrapText="1"/>
    </xf>
    <xf numFmtId="14" fontId="18" fillId="0" borderId="0" xfId="0" applyNumberFormat="1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textRotation="90" wrapText="1"/>
    </xf>
    <xf numFmtId="0" fontId="19" fillId="0" borderId="18" xfId="0" applyFont="1" applyBorder="1" applyAlignment="1">
      <alignment horizontal="center" vertical="center" textRotation="90" wrapText="1"/>
    </xf>
    <xf numFmtId="0" fontId="19" fillId="0" borderId="19" xfId="0" applyFont="1" applyBorder="1" applyAlignment="1">
      <alignment horizontal="center" vertical="center" textRotation="90" wrapText="1"/>
    </xf>
    <xf numFmtId="0" fontId="19" fillId="0" borderId="14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textRotation="90"/>
    </xf>
    <xf numFmtId="0" fontId="19" fillId="0" borderId="18" xfId="0" applyFont="1" applyBorder="1" applyAlignment="1">
      <alignment horizontal="center" vertical="center" textRotation="90"/>
    </xf>
    <xf numFmtId="0" fontId="19" fillId="0" borderId="19" xfId="0" applyFont="1" applyBorder="1" applyAlignment="1">
      <alignment horizontal="center" vertical="center" textRotation="90"/>
    </xf>
    <xf numFmtId="0" fontId="19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textRotation="90"/>
    </xf>
    <xf numFmtId="0" fontId="0" fillId="0" borderId="18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19" fillId="0" borderId="14" xfId="0" applyFont="1" applyBorder="1" applyAlignment="1">
      <alignment horizontal="center" vertical="center" textRotation="90" wrapText="1"/>
    </xf>
    <xf numFmtId="0" fontId="19" fillId="0" borderId="18" xfId="0" applyFont="1" applyBorder="1" applyAlignment="1">
      <alignment horizontal="center" vertical="center" textRotation="90" wrapText="1"/>
    </xf>
    <xf numFmtId="0" fontId="19" fillId="0" borderId="19" xfId="0" applyFont="1" applyBorder="1" applyAlignment="1">
      <alignment horizontal="center" vertical="center" textRotation="90" wrapText="1"/>
    </xf>
    <xf numFmtId="0" fontId="19" fillId="0" borderId="14" xfId="0" applyFont="1" applyBorder="1" applyAlignment="1">
      <alignment horizontal="center" vertical="center" textRotation="90"/>
    </xf>
    <xf numFmtId="0" fontId="19" fillId="0" borderId="18" xfId="0" applyFont="1" applyBorder="1" applyAlignment="1">
      <alignment horizontal="center" vertical="center" textRotation="90"/>
    </xf>
    <xf numFmtId="0" fontId="19" fillId="0" borderId="19" xfId="0" applyFont="1" applyBorder="1" applyAlignment="1">
      <alignment horizontal="center" vertical="center" textRotation="90"/>
    </xf>
    <xf numFmtId="0" fontId="19" fillId="0" borderId="14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dxfs count="7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S26"/>
  <sheetViews>
    <sheetView tabSelected="1" zoomScaleSheetLayoutView="78" zoomScalePageLayoutView="0" workbookViewId="0" topLeftCell="A1">
      <selection activeCell="BW18" sqref="BW18"/>
    </sheetView>
  </sheetViews>
  <sheetFormatPr defaultColWidth="9.140625" defaultRowHeight="15"/>
  <cols>
    <col min="1" max="1" width="4.7109375" style="0" customWidth="1"/>
    <col min="2" max="2" width="31.421875" style="3" customWidth="1"/>
    <col min="3" max="3" width="16.421875" style="0" hidden="1" customWidth="1"/>
    <col min="4" max="4" width="19.421875" style="0" hidden="1" customWidth="1"/>
    <col min="5" max="5" width="3.8515625" style="0" hidden="1" customWidth="1"/>
    <col min="6" max="6" width="2.8515625" style="0" hidden="1" customWidth="1"/>
    <col min="7" max="7" width="7.57421875" style="4" customWidth="1"/>
    <col min="8" max="8" width="33.7109375" style="4" hidden="1" customWidth="1"/>
    <col min="9" max="9" width="3.28125" style="4" customWidth="1"/>
    <col min="10" max="16" width="2.8515625" style="4" customWidth="1"/>
    <col min="17" max="18" width="3.28125" style="4" customWidth="1"/>
    <col min="19" max="22" width="2.8515625" style="4" customWidth="1"/>
    <col min="23" max="23" width="4.7109375" style="4" customWidth="1"/>
    <col min="24" max="24" width="4.28125" style="4" hidden="1" customWidth="1"/>
    <col min="25" max="60" width="4.7109375" style="0" hidden="1" customWidth="1"/>
    <col min="61" max="62" width="8.57421875" style="0" hidden="1" customWidth="1"/>
    <col min="63" max="65" width="7.8515625" style="0" hidden="1" customWidth="1"/>
    <col min="66" max="66" width="11.28125" style="0" customWidth="1"/>
    <col min="67" max="67" width="10.28125" style="0" customWidth="1"/>
    <col min="68" max="68" width="6.57421875" style="0" customWidth="1"/>
    <col min="69" max="70" width="8.57421875" style="0" hidden="1" customWidth="1"/>
    <col min="71" max="71" width="6.28125" style="0" hidden="1" customWidth="1"/>
    <col min="72" max="72" width="0" style="0" hidden="1" customWidth="1"/>
  </cols>
  <sheetData>
    <row r="1" spans="2:70" ht="14.25" customHeight="1">
      <c r="B1" s="47" t="s">
        <v>62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2"/>
      <c r="BR1" s="2"/>
    </row>
    <row r="2" spans="2:70" ht="15" customHeight="1">
      <c r="B2" s="47" t="s">
        <v>63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2"/>
      <c r="BR2" s="2"/>
    </row>
    <row r="3" spans="2:70" ht="18.7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2"/>
      <c r="BR3" s="2"/>
    </row>
    <row r="4" spans="5:36" ht="13.5" customHeight="1">
      <c r="E4" s="1"/>
      <c r="G4"/>
      <c r="H4"/>
      <c r="I4"/>
      <c r="J4" s="1"/>
      <c r="K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2:70" s="25" customFormat="1" ht="22.5" customHeight="1">
      <c r="B5" s="59" t="s">
        <v>61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24"/>
      <c r="BR5" s="24"/>
    </row>
    <row r="6" spans="3:70" ht="9" customHeight="1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</row>
    <row r="7" spans="2:70" s="22" customFormat="1" ht="15.75">
      <c r="B7" s="27" t="s">
        <v>59</v>
      </c>
      <c r="C7" s="60"/>
      <c r="D7" s="60"/>
      <c r="E7" s="60"/>
      <c r="F7" s="60"/>
      <c r="G7" s="28"/>
      <c r="H7" s="28"/>
      <c r="I7" s="28"/>
      <c r="J7" s="5"/>
      <c r="K7" s="28"/>
      <c r="L7" s="28"/>
      <c r="M7" s="28"/>
      <c r="N7" s="28"/>
      <c r="O7" s="28"/>
      <c r="P7" s="28"/>
      <c r="Q7" s="5"/>
      <c r="R7" s="5"/>
      <c r="S7" s="28"/>
      <c r="T7" s="29"/>
      <c r="U7" s="29"/>
      <c r="V7" s="28"/>
      <c r="W7" s="28"/>
      <c r="X7" s="23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</row>
    <row r="8" ht="14.25" customHeight="1">
      <c r="B8" s="3" t="s">
        <v>60</v>
      </c>
    </row>
    <row r="9" spans="1:71" ht="15" customHeight="1">
      <c r="A9" s="48" t="s">
        <v>0</v>
      </c>
      <c r="B9" s="48" t="s">
        <v>1</v>
      </c>
      <c r="C9" s="48" t="s">
        <v>2</v>
      </c>
      <c r="D9" s="51" t="s">
        <v>3</v>
      </c>
      <c r="E9" s="62" t="s">
        <v>4</v>
      </c>
      <c r="F9" s="62" t="s">
        <v>5</v>
      </c>
      <c r="G9" s="48" t="s">
        <v>6</v>
      </c>
      <c r="H9" s="51" t="s">
        <v>7</v>
      </c>
      <c r="I9" s="6">
        <v>1</v>
      </c>
      <c r="J9" s="7">
        <v>2</v>
      </c>
      <c r="K9" s="7">
        <v>3</v>
      </c>
      <c r="L9" s="7">
        <v>4</v>
      </c>
      <c r="M9" s="7">
        <v>5</v>
      </c>
      <c r="N9" s="7">
        <v>6</v>
      </c>
      <c r="O9" s="7">
        <v>7</v>
      </c>
      <c r="P9" s="7">
        <v>8</v>
      </c>
      <c r="Q9" s="7">
        <v>9</v>
      </c>
      <c r="R9" s="7">
        <v>10</v>
      </c>
      <c r="S9" s="54" t="s">
        <v>8</v>
      </c>
      <c r="T9" s="55"/>
      <c r="U9" s="55"/>
      <c r="V9" s="55"/>
      <c r="W9" s="55"/>
      <c r="X9" s="56"/>
      <c r="BI9" s="43" t="s">
        <v>9</v>
      </c>
      <c r="BJ9" s="43" t="s">
        <v>10</v>
      </c>
      <c r="BK9" s="37" t="s">
        <v>11</v>
      </c>
      <c r="BL9" s="37" t="s">
        <v>12</v>
      </c>
      <c r="BM9" s="37" t="s">
        <v>13</v>
      </c>
      <c r="BN9" s="40" t="s">
        <v>15</v>
      </c>
      <c r="BO9" s="40" t="s">
        <v>16</v>
      </c>
      <c r="BP9" s="46" t="s">
        <v>17</v>
      </c>
      <c r="BQ9" s="40" t="s">
        <v>18</v>
      </c>
      <c r="BR9" s="37" t="s">
        <v>46</v>
      </c>
      <c r="BS9" s="37" t="s">
        <v>47</v>
      </c>
    </row>
    <row r="10" spans="1:71" ht="15">
      <c r="A10" s="49"/>
      <c r="B10" s="49"/>
      <c r="C10" s="49"/>
      <c r="D10" s="52"/>
      <c r="E10" s="63"/>
      <c r="F10" s="63"/>
      <c r="G10" s="52"/>
      <c r="H10" s="52"/>
      <c r="I10" s="61" t="s">
        <v>19</v>
      </c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BE10" s="57" t="s">
        <v>44</v>
      </c>
      <c r="BF10" s="57"/>
      <c r="BG10" s="57"/>
      <c r="BH10" s="58"/>
      <c r="BI10" s="44"/>
      <c r="BJ10" s="44"/>
      <c r="BK10" s="38"/>
      <c r="BL10" s="38"/>
      <c r="BM10" s="38"/>
      <c r="BN10" s="41"/>
      <c r="BO10" s="41"/>
      <c r="BP10" s="41"/>
      <c r="BQ10" s="41"/>
      <c r="BR10" s="38"/>
      <c r="BS10" s="38"/>
    </row>
    <row r="11" spans="1:70" ht="31.5" customHeight="1">
      <c r="A11" s="50"/>
      <c r="B11" s="50"/>
      <c r="C11" s="50"/>
      <c r="D11" s="53"/>
      <c r="E11" s="64"/>
      <c r="F11" s="64"/>
      <c r="G11" s="53"/>
      <c r="H11" s="53"/>
      <c r="I11" s="9" t="s">
        <v>21</v>
      </c>
      <c r="J11" s="9" t="s">
        <v>23</v>
      </c>
      <c r="K11" s="9" t="s">
        <v>23</v>
      </c>
      <c r="L11" s="9" t="s">
        <v>24</v>
      </c>
      <c r="M11" s="9" t="s">
        <v>21</v>
      </c>
      <c r="N11" s="9" t="s">
        <v>20</v>
      </c>
      <c r="O11" s="9" t="s">
        <v>21</v>
      </c>
      <c r="P11" s="9" t="s">
        <v>23</v>
      </c>
      <c r="Q11" s="9" t="s">
        <v>22</v>
      </c>
      <c r="R11" s="9" t="s">
        <v>21</v>
      </c>
      <c r="S11" s="9" t="s">
        <v>24</v>
      </c>
      <c r="T11" s="9" t="s">
        <v>23</v>
      </c>
      <c r="U11" s="9" t="s">
        <v>25</v>
      </c>
      <c r="V11" s="9" t="s">
        <v>23</v>
      </c>
      <c r="W11" s="10" t="s">
        <v>26</v>
      </c>
      <c r="X11" s="26">
        <v>1</v>
      </c>
      <c r="Y11" s="26">
        <v>2</v>
      </c>
      <c r="Z11" s="26">
        <v>3</v>
      </c>
      <c r="AA11" s="26">
        <v>4</v>
      </c>
      <c r="AB11" s="26">
        <v>5</v>
      </c>
      <c r="AC11" s="26">
        <v>6</v>
      </c>
      <c r="AD11" s="26">
        <v>7</v>
      </c>
      <c r="AE11" s="26">
        <v>8</v>
      </c>
      <c r="AF11" s="26">
        <v>9</v>
      </c>
      <c r="AG11" s="26">
        <v>10</v>
      </c>
      <c r="AH11" s="26">
        <v>11</v>
      </c>
      <c r="AI11" s="26">
        <v>12</v>
      </c>
      <c r="AJ11" s="26">
        <v>13</v>
      </c>
      <c r="AK11" s="26">
        <v>14</v>
      </c>
      <c r="AL11" s="26">
        <v>15</v>
      </c>
      <c r="AM11" s="26">
        <v>16</v>
      </c>
      <c r="AN11" s="26">
        <v>17</v>
      </c>
      <c r="AO11" s="26">
        <v>18</v>
      </c>
      <c r="AP11" s="26">
        <v>19</v>
      </c>
      <c r="AQ11" s="26">
        <v>20</v>
      </c>
      <c r="AR11" s="26">
        <v>21</v>
      </c>
      <c r="AS11" s="26">
        <v>22</v>
      </c>
      <c r="AT11" s="26">
        <v>23</v>
      </c>
      <c r="AU11" s="26">
        <v>24</v>
      </c>
      <c r="AV11" s="26">
        <v>25</v>
      </c>
      <c r="AW11" s="26">
        <v>26</v>
      </c>
      <c r="AX11" s="26">
        <v>27</v>
      </c>
      <c r="AY11" s="26">
        <v>28</v>
      </c>
      <c r="AZ11" s="26">
        <v>29</v>
      </c>
      <c r="BA11" s="26">
        <v>30</v>
      </c>
      <c r="BB11" s="26">
        <v>31</v>
      </c>
      <c r="BC11" s="26">
        <v>32</v>
      </c>
      <c r="BD11" s="26">
        <v>1</v>
      </c>
      <c r="BE11" s="26">
        <v>2</v>
      </c>
      <c r="BF11" s="26">
        <v>3</v>
      </c>
      <c r="BG11" s="26">
        <v>4</v>
      </c>
      <c r="BH11" s="45"/>
      <c r="BI11" s="45"/>
      <c r="BJ11" s="39"/>
      <c r="BK11" s="39"/>
      <c r="BL11" s="39"/>
      <c r="BM11" s="42"/>
      <c r="BN11" s="42"/>
      <c r="BO11" s="42"/>
      <c r="BP11" s="39"/>
      <c r="BQ11" s="39"/>
      <c r="BR11" s="39"/>
    </row>
    <row r="12" spans="1:70" ht="15" customHeight="1">
      <c r="A12" s="31">
        <v>1</v>
      </c>
      <c r="B12" s="31" t="s">
        <v>64</v>
      </c>
      <c r="C12" s="31" t="s">
        <v>41</v>
      </c>
      <c r="D12" s="31"/>
      <c r="E12" s="31" t="s">
        <v>41</v>
      </c>
      <c r="F12" s="31" t="s">
        <v>28</v>
      </c>
      <c r="G12" s="31" t="s">
        <v>93</v>
      </c>
      <c r="H12" s="31" t="s">
        <v>48</v>
      </c>
      <c r="I12" s="11" t="s">
        <v>20</v>
      </c>
      <c r="J12" s="11" t="s">
        <v>23</v>
      </c>
      <c r="K12" s="11" t="s">
        <v>23</v>
      </c>
      <c r="L12" s="11" t="s">
        <v>24</v>
      </c>
      <c r="M12" s="11" t="s">
        <v>21</v>
      </c>
      <c r="N12" s="11" t="s">
        <v>20</v>
      </c>
      <c r="O12" s="11" t="s">
        <v>21</v>
      </c>
      <c r="P12" s="11" t="s">
        <v>23</v>
      </c>
      <c r="Q12" s="11" t="s">
        <v>22</v>
      </c>
      <c r="R12" s="11" t="s">
        <v>21</v>
      </c>
      <c r="S12" s="11" t="s">
        <v>24</v>
      </c>
      <c r="T12" s="11" t="s">
        <v>23</v>
      </c>
      <c r="U12" s="11" t="s">
        <v>25</v>
      </c>
      <c r="V12" s="11" t="s">
        <v>23</v>
      </c>
      <c r="W12" s="7">
        <v>22</v>
      </c>
      <c r="X12" s="12">
        <f aca="true" t="shared" si="0" ref="X12:X26">IF(I12=I$11,1,0)</f>
        <v>0</v>
      </c>
      <c r="Y12" s="12">
        <f aca="true" t="shared" si="1" ref="Y12:Y26">IF(J12=J$11,1,0)</f>
        <v>1</v>
      </c>
      <c r="Z12" s="12">
        <f aca="true" t="shared" si="2" ref="Z12:Z26">IF(K12=K$11,1,0)</f>
        <v>1</v>
      </c>
      <c r="AA12" s="12">
        <f aca="true" t="shared" si="3" ref="AA12:AA26">IF(L12=L$11,1,0)</f>
        <v>1</v>
      </c>
      <c r="AB12" s="12">
        <f aca="true" t="shared" si="4" ref="AB12:AB26">IF(M12=M$11,1,0)</f>
        <v>1</v>
      </c>
      <c r="AC12" s="12">
        <f aca="true" t="shared" si="5" ref="AC12:AC26">IF(N12=N$11,1,0)</f>
        <v>1</v>
      </c>
      <c r="AD12" s="12">
        <f aca="true" t="shared" si="6" ref="AD12:AD26">IF(O12=O$11,1,0)</f>
        <v>1</v>
      </c>
      <c r="AE12" s="12">
        <f aca="true" t="shared" si="7" ref="AE12:AE26">IF(P12=P$11,1,0)</f>
        <v>1</v>
      </c>
      <c r="AF12" s="12" t="e">
        <f>IF(#REF!=#REF!,1,0)</f>
        <v>#REF!</v>
      </c>
      <c r="AG12" s="12" t="e">
        <f>IF(#REF!=#REF!,1,0)</f>
        <v>#REF!</v>
      </c>
      <c r="AH12" s="12" t="e">
        <f>IF(#REF!=#REF!,1,0)</f>
        <v>#REF!</v>
      </c>
      <c r="AI12" s="12" t="e">
        <f>IF(#REF!=#REF!,1,0)</f>
        <v>#REF!</v>
      </c>
      <c r="AJ12" s="12" t="e">
        <f>IF(#REF!=#REF!,1,0)</f>
        <v>#REF!</v>
      </c>
      <c r="AK12" s="12" t="e">
        <f>IF(#REF!=#REF!,1,0)</f>
        <v>#REF!</v>
      </c>
      <c r="AL12" s="12" t="e">
        <f>IF(#REF!=#REF!,1,0)</f>
        <v>#REF!</v>
      </c>
      <c r="AM12" s="12" t="e">
        <f>IF(#REF!=#REF!,1,0)</f>
        <v>#REF!</v>
      </c>
      <c r="AN12" s="12" t="e">
        <f>IF(#REF!=#REF!,1,0)</f>
        <v>#REF!</v>
      </c>
      <c r="AO12" s="12" t="e">
        <f>IF(#REF!=#REF!,1,0)</f>
        <v>#REF!</v>
      </c>
      <c r="AP12" s="12">
        <f aca="true" t="shared" si="8" ref="AP12:AP26">IF(Q12=Q$11,1,0)</f>
        <v>1</v>
      </c>
      <c r="AQ12" s="12">
        <f aca="true" t="shared" si="9" ref="AQ12:AQ26">IF(R12=R$11,1,0)</f>
        <v>1</v>
      </c>
      <c r="AR12" s="12" t="e">
        <f>IF(#REF!=#REF!,1,0)</f>
        <v>#REF!</v>
      </c>
      <c r="AS12" s="12" t="e">
        <f>IF(#REF!=#REF!,1,0)</f>
        <v>#REF!</v>
      </c>
      <c r="AT12" s="12" t="e">
        <f>IF(#REF!=#REF!,1,0)</f>
        <v>#REF!</v>
      </c>
      <c r="AU12" s="12" t="e">
        <f>IF(#REF!=#REF!,1,0)</f>
        <v>#REF!</v>
      </c>
      <c r="AV12" s="12" t="e">
        <f>IF(#REF!=#REF!,1,0)</f>
        <v>#REF!</v>
      </c>
      <c r="AW12" s="12" t="e">
        <f>IF(#REF!=#REF!,1,0)</f>
        <v>#REF!</v>
      </c>
      <c r="AX12" s="12" t="e">
        <f>IF(#REF!=#REF!,1,0)</f>
        <v>#REF!</v>
      </c>
      <c r="AY12" s="12" t="e">
        <f>IF(#REF!=#REF!,1,0)</f>
        <v>#REF!</v>
      </c>
      <c r="AZ12" s="12" t="e">
        <f>IF(#REF!=#REF!,1,0)</f>
        <v>#REF!</v>
      </c>
      <c r="BA12" s="12" t="e">
        <f>IF(#REF!=#REF!,1,0)</f>
        <v>#REF!</v>
      </c>
      <c r="BB12" s="12" t="e">
        <f>IF(#REF!=#REF!,1,0)</f>
        <v>#REF!</v>
      </c>
      <c r="BC12" s="12" t="e">
        <f>IF(#REF!=#REF!,1,0)</f>
        <v>#REF!</v>
      </c>
      <c r="BD12" s="12">
        <f>IF(S12=S$11,1,0)</f>
        <v>1</v>
      </c>
      <c r="BE12" s="12">
        <f>IF(T12=T$11,1,0)</f>
        <v>1</v>
      </c>
      <c r="BF12" s="12">
        <f>IF(U12=U$11,1,0)</f>
        <v>1</v>
      </c>
      <c r="BG12" s="12">
        <f>IF(V12=$V$11,1,0)</f>
        <v>1</v>
      </c>
      <c r="BH12" s="18">
        <v>0</v>
      </c>
      <c r="BI12" s="18">
        <v>0</v>
      </c>
      <c r="BJ12" s="19">
        <f aca="true" t="shared" si="10" ref="BJ12:BJ26">BI12-BH12</f>
        <v>0</v>
      </c>
      <c r="BK12" s="20">
        <f>IF(F12="O",IF(BJ12&gt;$BN$3,BJ12-$BN$3,0),IF(BJ12&gt;#REF!,BJ12-#REF!,0))</f>
        <v>0</v>
      </c>
      <c r="BL12" s="13">
        <f aca="true" t="shared" si="11" ref="BL12:BL26">HOUR(BK12)*360+MINUTE(BK12)*60+SECOND(BK12)</f>
        <v>0</v>
      </c>
      <c r="BM12" s="14"/>
      <c r="BN12" s="15">
        <v>9</v>
      </c>
      <c r="BO12" s="16">
        <f>IF(S12=$S$11,0,60)+IF(T12=$T$11,0,60)+IF(U12=$U$11,0,60)+IF(V12=$V$11,0,60)+W12</f>
        <v>22</v>
      </c>
      <c r="BP12" s="7">
        <v>1</v>
      </c>
      <c r="BQ12" s="21"/>
      <c r="BR12" s="30" t="e">
        <f>#REF!/$BS$11*1000</f>
        <v>#REF!</v>
      </c>
    </row>
    <row r="13" spans="1:70" ht="15" customHeight="1">
      <c r="A13" s="31">
        <v>2</v>
      </c>
      <c r="B13" s="31" t="s">
        <v>54</v>
      </c>
      <c r="C13" s="31" t="s">
        <v>31</v>
      </c>
      <c r="D13" s="31"/>
      <c r="E13" s="31" t="s">
        <v>31</v>
      </c>
      <c r="F13" s="31" t="s">
        <v>28</v>
      </c>
      <c r="G13" s="31" t="s">
        <v>93</v>
      </c>
      <c r="H13" s="31" t="s">
        <v>43</v>
      </c>
      <c r="I13" s="11" t="s">
        <v>21</v>
      </c>
      <c r="J13" s="11" t="s">
        <v>23</v>
      </c>
      <c r="K13" s="11" t="s">
        <v>23</v>
      </c>
      <c r="L13" s="11" t="s">
        <v>24</v>
      </c>
      <c r="M13" s="11" t="s">
        <v>21</v>
      </c>
      <c r="N13" s="11" t="s">
        <v>20</v>
      </c>
      <c r="O13" s="11" t="s">
        <v>21</v>
      </c>
      <c r="P13" s="11" t="s">
        <v>23</v>
      </c>
      <c r="Q13" s="11" t="s">
        <v>22</v>
      </c>
      <c r="R13" s="11" t="s">
        <v>23</v>
      </c>
      <c r="S13" s="11" t="s">
        <v>24</v>
      </c>
      <c r="T13" s="11" t="s">
        <v>23</v>
      </c>
      <c r="U13" s="11" t="s">
        <v>25</v>
      </c>
      <c r="V13" s="11" t="s">
        <v>23</v>
      </c>
      <c r="W13" s="7">
        <v>42</v>
      </c>
      <c r="X13" s="12">
        <f t="shared" si="0"/>
        <v>1</v>
      </c>
      <c r="Y13" s="12">
        <f t="shared" si="1"/>
        <v>1</v>
      </c>
      <c r="Z13" s="12">
        <f t="shared" si="2"/>
        <v>1</v>
      </c>
      <c r="AA13" s="12">
        <f t="shared" si="3"/>
        <v>1</v>
      </c>
      <c r="AB13" s="12">
        <f t="shared" si="4"/>
        <v>1</v>
      </c>
      <c r="AC13" s="12">
        <f t="shared" si="5"/>
        <v>1</v>
      </c>
      <c r="AD13" s="12">
        <f t="shared" si="6"/>
        <v>1</v>
      </c>
      <c r="AE13" s="12">
        <f t="shared" si="7"/>
        <v>1</v>
      </c>
      <c r="AF13" s="12" t="e">
        <f>IF(#REF!=#REF!,1,0)</f>
        <v>#REF!</v>
      </c>
      <c r="AG13" s="12" t="e">
        <f>IF(#REF!=#REF!,1,0)</f>
        <v>#REF!</v>
      </c>
      <c r="AH13" s="12" t="e">
        <f>IF(#REF!=#REF!,1,0)</f>
        <v>#REF!</v>
      </c>
      <c r="AI13" s="12" t="e">
        <f>IF(#REF!=#REF!,1,0)</f>
        <v>#REF!</v>
      </c>
      <c r="AJ13" s="12" t="e">
        <f>IF(#REF!=#REF!,1,0)</f>
        <v>#REF!</v>
      </c>
      <c r="AK13" s="12" t="e">
        <f>IF(#REF!=#REF!,1,0)</f>
        <v>#REF!</v>
      </c>
      <c r="AL13" s="12" t="e">
        <f>IF(#REF!=#REF!,1,0)</f>
        <v>#REF!</v>
      </c>
      <c r="AM13" s="12" t="e">
        <f>IF(#REF!=#REF!,1,0)</f>
        <v>#REF!</v>
      </c>
      <c r="AN13" s="12" t="e">
        <f>IF(#REF!=#REF!,1,0)</f>
        <v>#REF!</v>
      </c>
      <c r="AO13" s="12" t="e">
        <f>IF(#REF!=#REF!,1,0)</f>
        <v>#REF!</v>
      </c>
      <c r="AP13" s="12">
        <f t="shared" si="8"/>
        <v>1</v>
      </c>
      <c r="AQ13" s="12">
        <f t="shared" si="9"/>
        <v>0</v>
      </c>
      <c r="AR13" s="12" t="e">
        <f>IF(#REF!=#REF!,1,0)</f>
        <v>#REF!</v>
      </c>
      <c r="AS13" s="12" t="e">
        <f>IF(#REF!=#REF!,1,0)</f>
        <v>#REF!</v>
      </c>
      <c r="AT13" s="12" t="e">
        <f>IF(#REF!=#REF!,1,0)</f>
        <v>#REF!</v>
      </c>
      <c r="AU13" s="12" t="e">
        <f>IF(#REF!=#REF!,1,0)</f>
        <v>#REF!</v>
      </c>
      <c r="AV13" s="12" t="e">
        <f>IF(#REF!=#REF!,1,0)</f>
        <v>#REF!</v>
      </c>
      <c r="AW13" s="12" t="e">
        <f>IF(#REF!=#REF!,1,0)</f>
        <v>#REF!</v>
      </c>
      <c r="AX13" s="12" t="e">
        <f>IF(#REF!=#REF!,1,0)</f>
        <v>#REF!</v>
      </c>
      <c r="AY13" s="12" t="e">
        <f>IF(#REF!=#REF!,1,0)</f>
        <v>#REF!</v>
      </c>
      <c r="AZ13" s="12" t="e">
        <f>IF(#REF!=#REF!,1,0)</f>
        <v>#REF!</v>
      </c>
      <c r="BA13" s="12" t="e">
        <f>IF(#REF!=#REF!,1,0)</f>
        <v>#REF!</v>
      </c>
      <c r="BB13" s="12" t="e">
        <f>IF(#REF!=#REF!,1,0)</f>
        <v>#REF!</v>
      </c>
      <c r="BC13" s="12" t="e">
        <f>IF(#REF!=#REF!,1,0)</f>
        <v>#REF!</v>
      </c>
      <c r="BD13" s="12">
        <f aca="true" t="shared" si="12" ref="BD13:BD26">IF(S13=S$11,1,0)</f>
        <v>1</v>
      </c>
      <c r="BE13" s="12">
        <f aca="true" t="shared" si="13" ref="BE13:BE26">IF(T13=T$11,1,0)</f>
        <v>1</v>
      </c>
      <c r="BF13" s="12">
        <f aca="true" t="shared" si="14" ref="BF13:BF26">IF(U13=U$11,1,0)</f>
        <v>1</v>
      </c>
      <c r="BG13" s="12">
        <f aca="true" t="shared" si="15" ref="BG13:BG26">IF(V13=$V$11,1,0)</f>
        <v>1</v>
      </c>
      <c r="BH13" s="18">
        <v>0</v>
      </c>
      <c r="BI13" s="18">
        <v>0</v>
      </c>
      <c r="BJ13" s="19">
        <f t="shared" si="10"/>
        <v>0</v>
      </c>
      <c r="BK13" s="20">
        <f>IF(F13="O",IF(BJ13&gt;$BN$3,BJ13-$BN$3,0),IF(BJ13&gt;#REF!,BJ13-#REF!,0))</f>
        <v>0</v>
      </c>
      <c r="BL13" s="13">
        <f t="shared" si="11"/>
        <v>0</v>
      </c>
      <c r="BM13" s="14"/>
      <c r="BN13" s="15">
        <v>9</v>
      </c>
      <c r="BO13" s="16">
        <f aca="true" t="shared" si="16" ref="BO13:BO26">IF(S13=$S$11,0,60)+IF(T13=$T$11,0,60)+IF(U13=$U$11,0,60)+IF(V13=$V$11,0,60)+W13</f>
        <v>42</v>
      </c>
      <c r="BP13" s="7">
        <v>2</v>
      </c>
      <c r="BQ13" s="21"/>
      <c r="BR13" s="30" t="e">
        <f>#REF!/$BS$11*1000</f>
        <v>#REF!</v>
      </c>
    </row>
    <row r="14" spans="1:70" ht="15" customHeight="1">
      <c r="A14" s="31">
        <v>3</v>
      </c>
      <c r="B14" s="31" t="s">
        <v>65</v>
      </c>
      <c r="C14" s="31" t="s">
        <v>27</v>
      </c>
      <c r="D14" s="31"/>
      <c r="E14" s="31" t="s">
        <v>27</v>
      </c>
      <c r="F14" s="31" t="s">
        <v>28</v>
      </c>
      <c r="G14" s="31" t="s">
        <v>94</v>
      </c>
      <c r="H14" s="31" t="s">
        <v>29</v>
      </c>
      <c r="I14" s="11" t="s">
        <v>21</v>
      </c>
      <c r="J14" s="11" t="s">
        <v>23</v>
      </c>
      <c r="K14" s="11" t="s">
        <v>23</v>
      </c>
      <c r="L14" s="11" t="s">
        <v>24</v>
      </c>
      <c r="M14" s="11" t="s">
        <v>21</v>
      </c>
      <c r="N14" s="11" t="s">
        <v>20</v>
      </c>
      <c r="O14" s="11" t="s">
        <v>22</v>
      </c>
      <c r="P14" s="11" t="s">
        <v>23</v>
      </c>
      <c r="Q14" s="11" t="s">
        <v>22</v>
      </c>
      <c r="R14" s="11" t="s">
        <v>21</v>
      </c>
      <c r="S14" s="11" t="s">
        <v>24</v>
      </c>
      <c r="T14" s="11" t="s">
        <v>23</v>
      </c>
      <c r="U14" s="11" t="s">
        <v>25</v>
      </c>
      <c r="V14" s="11" t="s">
        <v>23</v>
      </c>
      <c r="W14" s="7">
        <v>43</v>
      </c>
      <c r="X14" s="12">
        <f t="shared" si="0"/>
        <v>1</v>
      </c>
      <c r="Y14" s="12">
        <f t="shared" si="1"/>
        <v>1</v>
      </c>
      <c r="Z14" s="12">
        <f t="shared" si="2"/>
        <v>1</v>
      </c>
      <c r="AA14" s="12">
        <f t="shared" si="3"/>
        <v>1</v>
      </c>
      <c r="AB14" s="12">
        <f t="shared" si="4"/>
        <v>1</v>
      </c>
      <c r="AC14" s="12">
        <f t="shared" si="5"/>
        <v>1</v>
      </c>
      <c r="AD14" s="12">
        <f t="shared" si="6"/>
        <v>0</v>
      </c>
      <c r="AE14" s="12">
        <f t="shared" si="7"/>
        <v>1</v>
      </c>
      <c r="AF14" s="12" t="e">
        <f>IF(#REF!=#REF!,1,0)</f>
        <v>#REF!</v>
      </c>
      <c r="AG14" s="12" t="e">
        <f>IF(#REF!=#REF!,1,0)</f>
        <v>#REF!</v>
      </c>
      <c r="AH14" s="12" t="e">
        <f>IF(#REF!=#REF!,1,0)</f>
        <v>#REF!</v>
      </c>
      <c r="AI14" s="12" t="e">
        <f>IF(#REF!=#REF!,1,0)</f>
        <v>#REF!</v>
      </c>
      <c r="AJ14" s="12" t="e">
        <f>IF(#REF!=#REF!,1,0)</f>
        <v>#REF!</v>
      </c>
      <c r="AK14" s="12" t="e">
        <f>IF(#REF!=#REF!,1,0)</f>
        <v>#REF!</v>
      </c>
      <c r="AL14" s="12" t="e">
        <f>IF(#REF!=#REF!,1,0)</f>
        <v>#REF!</v>
      </c>
      <c r="AM14" s="12" t="e">
        <f>IF(#REF!=#REF!,1,0)</f>
        <v>#REF!</v>
      </c>
      <c r="AN14" s="12" t="e">
        <f>IF(#REF!=#REF!,1,0)</f>
        <v>#REF!</v>
      </c>
      <c r="AO14" s="12" t="e">
        <f>IF(#REF!=#REF!,1,0)</f>
        <v>#REF!</v>
      </c>
      <c r="AP14" s="12">
        <f t="shared" si="8"/>
        <v>1</v>
      </c>
      <c r="AQ14" s="12">
        <f t="shared" si="9"/>
        <v>1</v>
      </c>
      <c r="AR14" s="12" t="e">
        <f>IF(#REF!=#REF!,1,0)</f>
        <v>#REF!</v>
      </c>
      <c r="AS14" s="12" t="e">
        <f>IF(#REF!=#REF!,1,0)</f>
        <v>#REF!</v>
      </c>
      <c r="AT14" s="12" t="e">
        <f>IF(#REF!=#REF!,1,0)</f>
        <v>#REF!</v>
      </c>
      <c r="AU14" s="12" t="e">
        <f>IF(#REF!=#REF!,1,0)</f>
        <v>#REF!</v>
      </c>
      <c r="AV14" s="12" t="e">
        <f>IF(#REF!=#REF!,1,0)</f>
        <v>#REF!</v>
      </c>
      <c r="AW14" s="12" t="e">
        <f>IF(#REF!=#REF!,1,0)</f>
        <v>#REF!</v>
      </c>
      <c r="AX14" s="12" t="e">
        <f>IF(#REF!=#REF!,1,0)</f>
        <v>#REF!</v>
      </c>
      <c r="AY14" s="12" t="e">
        <f>IF(#REF!=#REF!,1,0)</f>
        <v>#REF!</v>
      </c>
      <c r="AZ14" s="12" t="e">
        <f>IF(#REF!=#REF!,1,0)</f>
        <v>#REF!</v>
      </c>
      <c r="BA14" s="12" t="e">
        <f>IF(#REF!=#REF!,1,0)</f>
        <v>#REF!</v>
      </c>
      <c r="BB14" s="12" t="e">
        <f>IF(#REF!=#REF!,1,0)</f>
        <v>#REF!</v>
      </c>
      <c r="BC14" s="12" t="e">
        <f>IF(#REF!=#REF!,1,0)</f>
        <v>#REF!</v>
      </c>
      <c r="BD14" s="12">
        <f t="shared" si="12"/>
        <v>1</v>
      </c>
      <c r="BE14" s="12">
        <f t="shared" si="13"/>
        <v>1</v>
      </c>
      <c r="BF14" s="12">
        <f t="shared" si="14"/>
        <v>1</v>
      </c>
      <c r="BG14" s="12">
        <f t="shared" si="15"/>
        <v>1</v>
      </c>
      <c r="BH14" s="18">
        <v>0</v>
      </c>
      <c r="BI14" s="18">
        <v>0</v>
      </c>
      <c r="BJ14" s="19">
        <f t="shared" si="10"/>
        <v>0</v>
      </c>
      <c r="BK14" s="20">
        <f>IF(F14="O",IF(BJ14&gt;$BN$3,BJ14-$BN$3,0),IF(BJ14&gt;#REF!,BJ14-#REF!,0))</f>
        <v>0</v>
      </c>
      <c r="BL14" s="13">
        <f t="shared" si="11"/>
        <v>0</v>
      </c>
      <c r="BM14" s="14"/>
      <c r="BN14" s="15">
        <v>9</v>
      </c>
      <c r="BO14" s="16">
        <f t="shared" si="16"/>
        <v>43</v>
      </c>
      <c r="BP14" s="7">
        <v>3</v>
      </c>
      <c r="BQ14" s="21"/>
      <c r="BR14" s="30" t="e">
        <f>#REF!/$BS$11*1000</f>
        <v>#REF!</v>
      </c>
    </row>
    <row r="15" spans="1:70" ht="15" customHeight="1">
      <c r="A15" s="31">
        <v>4</v>
      </c>
      <c r="B15" s="31" t="s">
        <v>66</v>
      </c>
      <c r="C15" s="31" t="s">
        <v>37</v>
      </c>
      <c r="D15" s="31"/>
      <c r="E15" s="31" t="s">
        <v>37</v>
      </c>
      <c r="F15" s="31" t="s">
        <v>28</v>
      </c>
      <c r="G15" s="31" t="s">
        <v>93</v>
      </c>
      <c r="H15" s="31" t="s">
        <v>39</v>
      </c>
      <c r="I15" s="11" t="s">
        <v>21</v>
      </c>
      <c r="J15" s="11" t="s">
        <v>23</v>
      </c>
      <c r="K15" s="11" t="s">
        <v>23</v>
      </c>
      <c r="L15" s="11" t="s">
        <v>24</v>
      </c>
      <c r="M15" s="11" t="s">
        <v>21</v>
      </c>
      <c r="N15" s="11" t="s">
        <v>20</v>
      </c>
      <c r="O15" s="11" t="s">
        <v>21</v>
      </c>
      <c r="P15" s="11" t="s">
        <v>23</v>
      </c>
      <c r="Q15" s="11" t="s">
        <v>21</v>
      </c>
      <c r="R15" s="11" t="s">
        <v>21</v>
      </c>
      <c r="S15" s="11" t="s">
        <v>24</v>
      </c>
      <c r="T15" s="11" t="s">
        <v>23</v>
      </c>
      <c r="U15" s="11" t="s">
        <v>25</v>
      </c>
      <c r="V15" s="11" t="s">
        <v>23</v>
      </c>
      <c r="W15" s="7">
        <v>45</v>
      </c>
      <c r="X15" s="12">
        <f t="shared" si="0"/>
        <v>1</v>
      </c>
      <c r="Y15" s="12">
        <f t="shared" si="1"/>
        <v>1</v>
      </c>
      <c r="Z15" s="12">
        <f t="shared" si="2"/>
        <v>1</v>
      </c>
      <c r="AA15" s="12">
        <f t="shared" si="3"/>
        <v>1</v>
      </c>
      <c r="AB15" s="12">
        <f t="shared" si="4"/>
        <v>1</v>
      </c>
      <c r="AC15" s="12">
        <f t="shared" si="5"/>
        <v>1</v>
      </c>
      <c r="AD15" s="12">
        <f t="shared" si="6"/>
        <v>1</v>
      </c>
      <c r="AE15" s="12">
        <f t="shared" si="7"/>
        <v>1</v>
      </c>
      <c r="AF15" s="12" t="e">
        <f>IF(#REF!=#REF!,1,0)</f>
        <v>#REF!</v>
      </c>
      <c r="AG15" s="12" t="e">
        <f>IF(#REF!=#REF!,1,0)</f>
        <v>#REF!</v>
      </c>
      <c r="AH15" s="12" t="e">
        <f>IF(#REF!=#REF!,1,0)</f>
        <v>#REF!</v>
      </c>
      <c r="AI15" s="12" t="e">
        <f>IF(#REF!=#REF!,1,0)</f>
        <v>#REF!</v>
      </c>
      <c r="AJ15" s="12" t="e">
        <f>IF(#REF!=#REF!,1,0)</f>
        <v>#REF!</v>
      </c>
      <c r="AK15" s="12" t="e">
        <f>IF(#REF!=#REF!,1,0)</f>
        <v>#REF!</v>
      </c>
      <c r="AL15" s="12" t="e">
        <f>IF(#REF!=#REF!,1,0)</f>
        <v>#REF!</v>
      </c>
      <c r="AM15" s="12" t="e">
        <f>IF(#REF!=#REF!,1,0)</f>
        <v>#REF!</v>
      </c>
      <c r="AN15" s="12" t="e">
        <f>IF(#REF!=#REF!,1,0)</f>
        <v>#REF!</v>
      </c>
      <c r="AO15" s="12" t="e">
        <f>IF(#REF!=#REF!,1,0)</f>
        <v>#REF!</v>
      </c>
      <c r="AP15" s="12">
        <f t="shared" si="8"/>
        <v>0</v>
      </c>
      <c r="AQ15" s="12">
        <f t="shared" si="9"/>
        <v>1</v>
      </c>
      <c r="AR15" s="12" t="e">
        <f>IF(#REF!=#REF!,1,0)</f>
        <v>#REF!</v>
      </c>
      <c r="AS15" s="12" t="e">
        <f>IF(#REF!=#REF!,1,0)</f>
        <v>#REF!</v>
      </c>
      <c r="AT15" s="12" t="e">
        <f>IF(#REF!=#REF!,1,0)</f>
        <v>#REF!</v>
      </c>
      <c r="AU15" s="12" t="e">
        <f>IF(#REF!=#REF!,1,0)</f>
        <v>#REF!</v>
      </c>
      <c r="AV15" s="12" t="e">
        <f>IF(#REF!=#REF!,1,0)</f>
        <v>#REF!</v>
      </c>
      <c r="AW15" s="12" t="e">
        <f>IF(#REF!=#REF!,1,0)</f>
        <v>#REF!</v>
      </c>
      <c r="AX15" s="12" t="e">
        <f>IF(#REF!=#REF!,1,0)</f>
        <v>#REF!</v>
      </c>
      <c r="AY15" s="12" t="e">
        <f>IF(#REF!=#REF!,1,0)</f>
        <v>#REF!</v>
      </c>
      <c r="AZ15" s="12" t="e">
        <f>IF(#REF!=#REF!,1,0)</f>
        <v>#REF!</v>
      </c>
      <c r="BA15" s="12" t="e">
        <f>IF(#REF!=#REF!,1,0)</f>
        <v>#REF!</v>
      </c>
      <c r="BB15" s="12" t="e">
        <f>IF(#REF!=#REF!,1,0)</f>
        <v>#REF!</v>
      </c>
      <c r="BC15" s="12" t="e">
        <f>IF(#REF!=#REF!,1,0)</f>
        <v>#REF!</v>
      </c>
      <c r="BD15" s="12">
        <f t="shared" si="12"/>
        <v>1</v>
      </c>
      <c r="BE15" s="12">
        <f t="shared" si="13"/>
        <v>1</v>
      </c>
      <c r="BF15" s="12">
        <f t="shared" si="14"/>
        <v>1</v>
      </c>
      <c r="BG15" s="12">
        <f t="shared" si="15"/>
        <v>1</v>
      </c>
      <c r="BH15" s="18">
        <v>0</v>
      </c>
      <c r="BI15" s="18">
        <v>0</v>
      </c>
      <c r="BJ15" s="19">
        <f t="shared" si="10"/>
        <v>0</v>
      </c>
      <c r="BK15" s="20">
        <f>IF(F15="O",IF(BJ15&gt;$BN$3,BJ15-$BN$3,0),IF(BJ15&gt;#REF!,BJ15-#REF!,0))</f>
        <v>0</v>
      </c>
      <c r="BL15" s="13">
        <f t="shared" si="11"/>
        <v>0</v>
      </c>
      <c r="BM15" s="14"/>
      <c r="BN15" s="15">
        <v>9</v>
      </c>
      <c r="BO15" s="16">
        <f t="shared" si="16"/>
        <v>45</v>
      </c>
      <c r="BP15" s="7">
        <v>4</v>
      </c>
      <c r="BQ15" s="21"/>
      <c r="BR15" s="30" t="e">
        <f>#REF!/$BS$11*1000</f>
        <v>#REF!</v>
      </c>
    </row>
    <row r="16" spans="1:70" ht="15" customHeight="1">
      <c r="A16" s="31">
        <v>5</v>
      </c>
      <c r="B16" s="31" t="s">
        <v>67</v>
      </c>
      <c r="C16" s="31" t="s">
        <v>31</v>
      </c>
      <c r="D16" s="31"/>
      <c r="E16" s="31" t="s">
        <v>31</v>
      </c>
      <c r="F16" s="31" t="s">
        <v>28</v>
      </c>
      <c r="G16" s="31" t="s">
        <v>93</v>
      </c>
      <c r="H16" s="31" t="s">
        <v>45</v>
      </c>
      <c r="I16" s="11" t="s">
        <v>21</v>
      </c>
      <c r="J16" s="11" t="s">
        <v>23</v>
      </c>
      <c r="K16" s="11" t="s">
        <v>23</v>
      </c>
      <c r="L16" s="11" t="s">
        <v>24</v>
      </c>
      <c r="M16" s="11" t="s">
        <v>21</v>
      </c>
      <c r="N16" s="11" t="s">
        <v>20</v>
      </c>
      <c r="O16" s="11" t="s">
        <v>21</v>
      </c>
      <c r="P16" s="11" t="s">
        <v>23</v>
      </c>
      <c r="Q16" s="11" t="s">
        <v>21</v>
      </c>
      <c r="R16" s="11" t="s">
        <v>23</v>
      </c>
      <c r="S16" s="11" t="s">
        <v>24</v>
      </c>
      <c r="T16" s="11" t="s">
        <v>23</v>
      </c>
      <c r="U16" s="11" t="s">
        <v>25</v>
      </c>
      <c r="V16" s="11" t="s">
        <v>23</v>
      </c>
      <c r="W16" s="7">
        <v>30</v>
      </c>
      <c r="X16" s="12">
        <f t="shared" si="0"/>
        <v>1</v>
      </c>
      <c r="Y16" s="12">
        <f t="shared" si="1"/>
        <v>1</v>
      </c>
      <c r="Z16" s="12">
        <f t="shared" si="2"/>
        <v>1</v>
      </c>
      <c r="AA16" s="12">
        <f t="shared" si="3"/>
        <v>1</v>
      </c>
      <c r="AB16" s="12">
        <f t="shared" si="4"/>
        <v>1</v>
      </c>
      <c r="AC16" s="12">
        <f t="shared" si="5"/>
        <v>1</v>
      </c>
      <c r="AD16" s="12">
        <f t="shared" si="6"/>
        <v>1</v>
      </c>
      <c r="AE16" s="12">
        <f t="shared" si="7"/>
        <v>1</v>
      </c>
      <c r="AF16" s="12" t="e">
        <f>IF(#REF!=#REF!,1,0)</f>
        <v>#REF!</v>
      </c>
      <c r="AG16" s="12" t="e">
        <f>IF(#REF!=#REF!,1,0)</f>
        <v>#REF!</v>
      </c>
      <c r="AH16" s="12" t="e">
        <f>IF(#REF!=#REF!,1,0)</f>
        <v>#REF!</v>
      </c>
      <c r="AI16" s="12" t="e">
        <f>IF(#REF!=#REF!,1,0)</f>
        <v>#REF!</v>
      </c>
      <c r="AJ16" s="12" t="e">
        <f>IF(#REF!=#REF!,1,0)</f>
        <v>#REF!</v>
      </c>
      <c r="AK16" s="12" t="e">
        <f>IF(#REF!=#REF!,1,0)</f>
        <v>#REF!</v>
      </c>
      <c r="AL16" s="12" t="e">
        <f>IF(#REF!=#REF!,1,0)</f>
        <v>#REF!</v>
      </c>
      <c r="AM16" s="12" t="e">
        <f>IF(#REF!=#REF!,1,0)</f>
        <v>#REF!</v>
      </c>
      <c r="AN16" s="12" t="e">
        <f>IF(#REF!=#REF!,1,0)</f>
        <v>#REF!</v>
      </c>
      <c r="AO16" s="12" t="e">
        <f>IF(#REF!=#REF!,1,0)</f>
        <v>#REF!</v>
      </c>
      <c r="AP16" s="12">
        <f t="shared" si="8"/>
        <v>0</v>
      </c>
      <c r="AQ16" s="12">
        <f t="shared" si="9"/>
        <v>0</v>
      </c>
      <c r="AR16" s="12" t="e">
        <f>IF(#REF!=#REF!,1,0)</f>
        <v>#REF!</v>
      </c>
      <c r="AS16" s="12" t="e">
        <f>IF(#REF!=#REF!,1,0)</f>
        <v>#REF!</v>
      </c>
      <c r="AT16" s="12" t="e">
        <f>IF(#REF!=#REF!,1,0)</f>
        <v>#REF!</v>
      </c>
      <c r="AU16" s="12" t="e">
        <f>IF(#REF!=#REF!,1,0)</f>
        <v>#REF!</v>
      </c>
      <c r="AV16" s="12" t="e">
        <f>IF(#REF!=#REF!,1,0)</f>
        <v>#REF!</v>
      </c>
      <c r="AW16" s="12" t="e">
        <f>IF(#REF!=#REF!,1,0)</f>
        <v>#REF!</v>
      </c>
      <c r="AX16" s="12" t="e">
        <f>IF(#REF!=#REF!,1,0)</f>
        <v>#REF!</v>
      </c>
      <c r="AY16" s="12" t="e">
        <f>IF(#REF!=#REF!,1,0)</f>
        <v>#REF!</v>
      </c>
      <c r="AZ16" s="12" t="e">
        <f>IF(#REF!=#REF!,1,0)</f>
        <v>#REF!</v>
      </c>
      <c r="BA16" s="12" t="e">
        <f>IF(#REF!=#REF!,1,0)</f>
        <v>#REF!</v>
      </c>
      <c r="BB16" s="12" t="e">
        <f>IF(#REF!=#REF!,1,0)</f>
        <v>#REF!</v>
      </c>
      <c r="BC16" s="12" t="e">
        <f>IF(#REF!=#REF!,1,0)</f>
        <v>#REF!</v>
      </c>
      <c r="BD16" s="12">
        <f t="shared" si="12"/>
        <v>1</v>
      </c>
      <c r="BE16" s="12">
        <f t="shared" si="13"/>
        <v>1</v>
      </c>
      <c r="BF16" s="12">
        <f t="shared" si="14"/>
        <v>1</v>
      </c>
      <c r="BG16" s="12">
        <f t="shared" si="15"/>
        <v>1</v>
      </c>
      <c r="BH16" s="18">
        <v>0</v>
      </c>
      <c r="BI16" s="18">
        <v>0</v>
      </c>
      <c r="BJ16" s="19">
        <f t="shared" si="10"/>
        <v>0</v>
      </c>
      <c r="BK16" s="20">
        <f>IF(F16="O",IF(BJ16&gt;$BN$3,BJ16-$BN$3,0),IF(BJ16&gt;#REF!,BJ16-#REF!,0))</f>
        <v>0</v>
      </c>
      <c r="BL16" s="13">
        <f t="shared" si="11"/>
        <v>0</v>
      </c>
      <c r="BM16" s="14"/>
      <c r="BN16" s="15">
        <v>8</v>
      </c>
      <c r="BO16" s="16">
        <f t="shared" si="16"/>
        <v>30</v>
      </c>
      <c r="BP16" s="7">
        <v>5</v>
      </c>
      <c r="BQ16" s="21"/>
      <c r="BR16" s="30" t="e">
        <f>#REF!/$BS$11*1000</f>
        <v>#REF!</v>
      </c>
    </row>
    <row r="17" spans="1:70" ht="15" customHeight="1">
      <c r="A17" s="31">
        <v>6</v>
      </c>
      <c r="B17" s="31" t="s">
        <v>68</v>
      </c>
      <c r="C17" s="31" t="s">
        <v>50</v>
      </c>
      <c r="D17" s="31" t="s">
        <v>51</v>
      </c>
      <c r="E17" s="31" t="s">
        <v>50</v>
      </c>
      <c r="F17" s="31" t="s">
        <v>28</v>
      </c>
      <c r="G17" s="31" t="s">
        <v>93</v>
      </c>
      <c r="H17" s="31" t="s">
        <v>52</v>
      </c>
      <c r="I17" s="11" t="s">
        <v>21</v>
      </c>
      <c r="J17" s="11" t="s">
        <v>23</v>
      </c>
      <c r="K17" s="11" t="s">
        <v>23</v>
      </c>
      <c r="L17" s="11" t="s">
        <v>24</v>
      </c>
      <c r="M17" s="11" t="s">
        <v>92</v>
      </c>
      <c r="N17" s="11" t="s">
        <v>20</v>
      </c>
      <c r="O17" s="11" t="s">
        <v>21</v>
      </c>
      <c r="P17" s="11" t="s">
        <v>23</v>
      </c>
      <c r="Q17" s="11" t="s">
        <v>21</v>
      </c>
      <c r="R17" s="11" t="s">
        <v>21</v>
      </c>
      <c r="S17" s="11" t="s">
        <v>24</v>
      </c>
      <c r="T17" s="11" t="s">
        <v>23</v>
      </c>
      <c r="U17" s="11" t="s">
        <v>25</v>
      </c>
      <c r="V17" s="11" t="s">
        <v>23</v>
      </c>
      <c r="W17" s="7">
        <v>63</v>
      </c>
      <c r="X17" s="12">
        <f t="shared" si="0"/>
        <v>1</v>
      </c>
      <c r="Y17" s="12">
        <f t="shared" si="1"/>
        <v>1</v>
      </c>
      <c r="Z17" s="12">
        <f t="shared" si="2"/>
        <v>1</v>
      </c>
      <c r="AA17" s="12">
        <f t="shared" si="3"/>
        <v>1</v>
      </c>
      <c r="AB17" s="12">
        <f t="shared" si="4"/>
        <v>0</v>
      </c>
      <c r="AC17" s="12">
        <f t="shared" si="5"/>
        <v>1</v>
      </c>
      <c r="AD17" s="12">
        <f t="shared" si="6"/>
        <v>1</v>
      </c>
      <c r="AE17" s="12">
        <f t="shared" si="7"/>
        <v>1</v>
      </c>
      <c r="AF17" s="12" t="e">
        <f>IF(#REF!=#REF!,1,0)</f>
        <v>#REF!</v>
      </c>
      <c r="AG17" s="12" t="e">
        <f>IF(#REF!=#REF!,1,0)</f>
        <v>#REF!</v>
      </c>
      <c r="AH17" s="12" t="e">
        <f>IF(#REF!=#REF!,1,0)</f>
        <v>#REF!</v>
      </c>
      <c r="AI17" s="12" t="e">
        <f>IF(#REF!=#REF!,1,0)</f>
        <v>#REF!</v>
      </c>
      <c r="AJ17" s="12" t="e">
        <f>IF(#REF!=#REF!,1,0)</f>
        <v>#REF!</v>
      </c>
      <c r="AK17" s="12" t="e">
        <f>IF(#REF!=#REF!,1,0)</f>
        <v>#REF!</v>
      </c>
      <c r="AL17" s="12" t="e">
        <f>IF(#REF!=#REF!,1,0)</f>
        <v>#REF!</v>
      </c>
      <c r="AM17" s="12" t="e">
        <f>IF(#REF!=#REF!,1,0)</f>
        <v>#REF!</v>
      </c>
      <c r="AN17" s="12" t="e">
        <f>IF(#REF!=#REF!,1,0)</f>
        <v>#REF!</v>
      </c>
      <c r="AO17" s="12" t="e">
        <f>IF(#REF!=#REF!,1,0)</f>
        <v>#REF!</v>
      </c>
      <c r="AP17" s="12">
        <f t="shared" si="8"/>
        <v>0</v>
      </c>
      <c r="AQ17" s="12">
        <f t="shared" si="9"/>
        <v>1</v>
      </c>
      <c r="AR17" s="12" t="e">
        <f>IF(#REF!=#REF!,1,0)</f>
        <v>#REF!</v>
      </c>
      <c r="AS17" s="12" t="e">
        <f>IF(#REF!=#REF!,1,0)</f>
        <v>#REF!</v>
      </c>
      <c r="AT17" s="12" t="e">
        <f>IF(#REF!=#REF!,1,0)</f>
        <v>#REF!</v>
      </c>
      <c r="AU17" s="12" t="e">
        <f>IF(#REF!=#REF!,1,0)</f>
        <v>#REF!</v>
      </c>
      <c r="AV17" s="12" t="e">
        <f>IF(#REF!=#REF!,1,0)</f>
        <v>#REF!</v>
      </c>
      <c r="AW17" s="12" t="e">
        <f>IF(#REF!=#REF!,1,0)</f>
        <v>#REF!</v>
      </c>
      <c r="AX17" s="12" t="e">
        <f>IF(#REF!=#REF!,1,0)</f>
        <v>#REF!</v>
      </c>
      <c r="AY17" s="12" t="e">
        <f>IF(#REF!=#REF!,1,0)</f>
        <v>#REF!</v>
      </c>
      <c r="AZ17" s="12" t="e">
        <f>IF(#REF!=#REF!,1,0)</f>
        <v>#REF!</v>
      </c>
      <c r="BA17" s="12" t="e">
        <f>IF(#REF!=#REF!,1,0)</f>
        <v>#REF!</v>
      </c>
      <c r="BB17" s="12" t="e">
        <f>IF(#REF!=#REF!,1,0)</f>
        <v>#REF!</v>
      </c>
      <c r="BC17" s="12" t="e">
        <f>IF(#REF!=#REF!,1,0)</f>
        <v>#REF!</v>
      </c>
      <c r="BD17" s="12">
        <f t="shared" si="12"/>
        <v>1</v>
      </c>
      <c r="BE17" s="12">
        <f t="shared" si="13"/>
        <v>1</v>
      </c>
      <c r="BF17" s="12">
        <f t="shared" si="14"/>
        <v>1</v>
      </c>
      <c r="BG17" s="12">
        <f t="shared" si="15"/>
        <v>1</v>
      </c>
      <c r="BH17" s="18">
        <v>0</v>
      </c>
      <c r="BI17" s="18">
        <v>0</v>
      </c>
      <c r="BJ17" s="19">
        <f t="shared" si="10"/>
        <v>0</v>
      </c>
      <c r="BK17" s="20">
        <f>IF(F17="O",IF(BJ17&gt;$BN$3,BJ17-$BN$3,0),IF(BJ17&gt;#REF!,BJ17-#REF!,0))</f>
        <v>0</v>
      </c>
      <c r="BL17" s="13">
        <f t="shared" si="11"/>
        <v>0</v>
      </c>
      <c r="BM17" s="14"/>
      <c r="BN17" s="15">
        <v>8</v>
      </c>
      <c r="BO17" s="16">
        <f t="shared" si="16"/>
        <v>63</v>
      </c>
      <c r="BP17" s="7">
        <v>6</v>
      </c>
      <c r="BQ17" s="21"/>
      <c r="BR17" s="30" t="e">
        <f>#REF!/$BS$11*1000</f>
        <v>#REF!</v>
      </c>
    </row>
    <row r="18" spans="1:70" ht="15" customHeight="1">
      <c r="A18" s="31">
        <v>7</v>
      </c>
      <c r="B18" s="31" t="s">
        <v>69</v>
      </c>
      <c r="C18" s="31" t="s">
        <v>31</v>
      </c>
      <c r="D18" s="31"/>
      <c r="E18" s="31" t="s">
        <v>31</v>
      </c>
      <c r="F18" s="31" t="s">
        <v>28</v>
      </c>
      <c r="G18" s="31" t="s">
        <v>93</v>
      </c>
      <c r="H18" s="31" t="s">
        <v>32</v>
      </c>
      <c r="I18" s="11" t="s">
        <v>22</v>
      </c>
      <c r="J18" s="11" t="s">
        <v>23</v>
      </c>
      <c r="K18" s="11" t="s">
        <v>23</v>
      </c>
      <c r="L18" s="11" t="s">
        <v>24</v>
      </c>
      <c r="M18" s="11" t="s">
        <v>21</v>
      </c>
      <c r="N18" s="11" t="s">
        <v>20</v>
      </c>
      <c r="O18" s="11" t="s">
        <v>21</v>
      </c>
      <c r="P18" s="11" t="s">
        <v>23</v>
      </c>
      <c r="Q18" s="11" t="s">
        <v>21</v>
      </c>
      <c r="R18" s="11" t="s">
        <v>21</v>
      </c>
      <c r="S18" s="11" t="s">
        <v>24</v>
      </c>
      <c r="T18" s="11" t="s">
        <v>23</v>
      </c>
      <c r="U18" s="11" t="s">
        <v>25</v>
      </c>
      <c r="V18" s="11" t="s">
        <v>23</v>
      </c>
      <c r="W18" s="7">
        <v>65</v>
      </c>
      <c r="X18" s="12">
        <f t="shared" si="0"/>
        <v>0</v>
      </c>
      <c r="Y18" s="12">
        <f t="shared" si="1"/>
        <v>1</v>
      </c>
      <c r="Z18" s="12">
        <f t="shared" si="2"/>
        <v>1</v>
      </c>
      <c r="AA18" s="12">
        <f t="shared" si="3"/>
        <v>1</v>
      </c>
      <c r="AB18" s="12">
        <f t="shared" si="4"/>
        <v>1</v>
      </c>
      <c r="AC18" s="12">
        <f t="shared" si="5"/>
        <v>1</v>
      </c>
      <c r="AD18" s="12">
        <f t="shared" si="6"/>
        <v>1</v>
      </c>
      <c r="AE18" s="12">
        <f t="shared" si="7"/>
        <v>1</v>
      </c>
      <c r="AF18" s="12" t="e">
        <f>IF(#REF!=#REF!,1,0)</f>
        <v>#REF!</v>
      </c>
      <c r="AG18" s="12" t="e">
        <f>IF(#REF!=#REF!,1,0)</f>
        <v>#REF!</v>
      </c>
      <c r="AH18" s="12" t="e">
        <f>IF(#REF!=#REF!,1,0)</f>
        <v>#REF!</v>
      </c>
      <c r="AI18" s="12" t="e">
        <f>IF(#REF!=#REF!,1,0)</f>
        <v>#REF!</v>
      </c>
      <c r="AJ18" s="12" t="e">
        <f>IF(#REF!=#REF!,1,0)</f>
        <v>#REF!</v>
      </c>
      <c r="AK18" s="12" t="e">
        <f>IF(#REF!=#REF!,1,0)</f>
        <v>#REF!</v>
      </c>
      <c r="AL18" s="12" t="e">
        <f>IF(#REF!=#REF!,1,0)</f>
        <v>#REF!</v>
      </c>
      <c r="AM18" s="12" t="e">
        <f>IF(#REF!=#REF!,1,0)</f>
        <v>#REF!</v>
      </c>
      <c r="AN18" s="12" t="e">
        <f>IF(#REF!=#REF!,1,0)</f>
        <v>#REF!</v>
      </c>
      <c r="AO18" s="12" t="e">
        <f>IF(#REF!=#REF!,1,0)</f>
        <v>#REF!</v>
      </c>
      <c r="AP18" s="12">
        <f t="shared" si="8"/>
        <v>0</v>
      </c>
      <c r="AQ18" s="12">
        <f t="shared" si="9"/>
        <v>1</v>
      </c>
      <c r="AR18" s="12" t="e">
        <f>IF(#REF!=#REF!,1,0)</f>
        <v>#REF!</v>
      </c>
      <c r="AS18" s="12" t="e">
        <f>IF(#REF!=#REF!,1,0)</f>
        <v>#REF!</v>
      </c>
      <c r="AT18" s="12" t="e">
        <f>IF(#REF!=#REF!,1,0)</f>
        <v>#REF!</v>
      </c>
      <c r="AU18" s="12" t="e">
        <f>IF(#REF!=#REF!,1,0)</f>
        <v>#REF!</v>
      </c>
      <c r="AV18" s="12" t="e">
        <f>IF(#REF!=#REF!,1,0)</f>
        <v>#REF!</v>
      </c>
      <c r="AW18" s="12" t="e">
        <f>IF(#REF!=#REF!,1,0)</f>
        <v>#REF!</v>
      </c>
      <c r="AX18" s="12" t="e">
        <f>IF(#REF!=#REF!,1,0)</f>
        <v>#REF!</v>
      </c>
      <c r="AY18" s="12" t="e">
        <f>IF(#REF!=#REF!,1,0)</f>
        <v>#REF!</v>
      </c>
      <c r="AZ18" s="12" t="e">
        <f>IF(#REF!=#REF!,1,0)</f>
        <v>#REF!</v>
      </c>
      <c r="BA18" s="12" t="e">
        <f>IF(#REF!=#REF!,1,0)</f>
        <v>#REF!</v>
      </c>
      <c r="BB18" s="12" t="e">
        <f>IF(#REF!=#REF!,1,0)</f>
        <v>#REF!</v>
      </c>
      <c r="BC18" s="12" t="e">
        <f>IF(#REF!=#REF!,1,0)</f>
        <v>#REF!</v>
      </c>
      <c r="BD18" s="12">
        <f t="shared" si="12"/>
        <v>1</v>
      </c>
      <c r="BE18" s="12">
        <f t="shared" si="13"/>
        <v>1</v>
      </c>
      <c r="BF18" s="12">
        <f t="shared" si="14"/>
        <v>1</v>
      </c>
      <c r="BG18" s="12">
        <f t="shared" si="15"/>
        <v>1</v>
      </c>
      <c r="BH18" s="18">
        <v>0</v>
      </c>
      <c r="BI18" s="18">
        <v>0</v>
      </c>
      <c r="BJ18" s="19">
        <f t="shared" si="10"/>
        <v>0</v>
      </c>
      <c r="BK18" s="20">
        <f>IF(F18="O",IF(BJ18&gt;$BN$3,BJ18-$BN$3,0),IF(BJ18&gt;#REF!,BJ18-#REF!,0))</f>
        <v>0</v>
      </c>
      <c r="BL18" s="13">
        <f t="shared" si="11"/>
        <v>0</v>
      </c>
      <c r="BM18" s="14"/>
      <c r="BN18" s="15">
        <v>8</v>
      </c>
      <c r="BO18" s="16">
        <f t="shared" si="16"/>
        <v>65</v>
      </c>
      <c r="BP18" s="7">
        <v>7</v>
      </c>
      <c r="BQ18" s="21"/>
      <c r="BR18" s="30" t="e">
        <f>#REF!/$BS$11*1000</f>
        <v>#REF!</v>
      </c>
    </row>
    <row r="19" spans="1:70" ht="15" customHeight="1">
      <c r="A19" s="31">
        <v>8</v>
      </c>
      <c r="B19" s="31" t="s">
        <v>70</v>
      </c>
      <c r="C19" s="31" t="s">
        <v>31</v>
      </c>
      <c r="D19" s="31"/>
      <c r="E19" s="31" t="s">
        <v>31</v>
      </c>
      <c r="F19" s="31" t="s">
        <v>28</v>
      </c>
      <c r="G19" s="31" t="s">
        <v>94</v>
      </c>
      <c r="H19" s="31" t="s">
        <v>32</v>
      </c>
      <c r="I19" s="11" t="s">
        <v>21</v>
      </c>
      <c r="J19" s="11" t="s">
        <v>23</v>
      </c>
      <c r="K19" s="11" t="s">
        <v>23</v>
      </c>
      <c r="L19" s="11" t="s">
        <v>24</v>
      </c>
      <c r="M19" s="11" t="s">
        <v>21</v>
      </c>
      <c r="N19" s="11" t="s">
        <v>20</v>
      </c>
      <c r="O19" s="11" t="s">
        <v>22</v>
      </c>
      <c r="P19" s="11" t="s">
        <v>23</v>
      </c>
      <c r="Q19" s="11" t="s">
        <v>22</v>
      </c>
      <c r="R19" s="11" t="s">
        <v>23</v>
      </c>
      <c r="S19" s="11" t="s">
        <v>24</v>
      </c>
      <c r="T19" s="11" t="s">
        <v>23</v>
      </c>
      <c r="U19" s="11" t="s">
        <v>25</v>
      </c>
      <c r="V19" s="11" t="s">
        <v>23</v>
      </c>
      <c r="W19" s="7">
        <v>90</v>
      </c>
      <c r="X19" s="12">
        <f t="shared" si="0"/>
        <v>1</v>
      </c>
      <c r="Y19" s="12">
        <f t="shared" si="1"/>
        <v>1</v>
      </c>
      <c r="Z19" s="12">
        <f t="shared" si="2"/>
        <v>1</v>
      </c>
      <c r="AA19" s="12">
        <f t="shared" si="3"/>
        <v>1</v>
      </c>
      <c r="AB19" s="12">
        <f t="shared" si="4"/>
        <v>1</v>
      </c>
      <c r="AC19" s="12">
        <f t="shared" si="5"/>
        <v>1</v>
      </c>
      <c r="AD19" s="12">
        <f t="shared" si="6"/>
        <v>0</v>
      </c>
      <c r="AE19" s="12">
        <f t="shared" si="7"/>
        <v>1</v>
      </c>
      <c r="AF19" s="12" t="e">
        <f>IF(#REF!=#REF!,1,0)</f>
        <v>#REF!</v>
      </c>
      <c r="AG19" s="12" t="e">
        <f>IF(#REF!=#REF!,1,0)</f>
        <v>#REF!</v>
      </c>
      <c r="AH19" s="12" t="e">
        <f>IF(#REF!=#REF!,1,0)</f>
        <v>#REF!</v>
      </c>
      <c r="AI19" s="12" t="e">
        <f>IF(#REF!=#REF!,1,0)</f>
        <v>#REF!</v>
      </c>
      <c r="AJ19" s="12" t="e">
        <f>IF(#REF!=#REF!,1,0)</f>
        <v>#REF!</v>
      </c>
      <c r="AK19" s="12" t="e">
        <f>IF(#REF!=#REF!,1,0)</f>
        <v>#REF!</v>
      </c>
      <c r="AL19" s="12" t="e">
        <f>IF(#REF!=#REF!,1,0)</f>
        <v>#REF!</v>
      </c>
      <c r="AM19" s="12" t="e">
        <f>IF(#REF!=#REF!,1,0)</f>
        <v>#REF!</v>
      </c>
      <c r="AN19" s="12" t="e">
        <f>IF(#REF!=#REF!,1,0)</f>
        <v>#REF!</v>
      </c>
      <c r="AO19" s="12" t="e">
        <f>IF(#REF!=#REF!,1,0)</f>
        <v>#REF!</v>
      </c>
      <c r="AP19" s="12">
        <f t="shared" si="8"/>
        <v>1</v>
      </c>
      <c r="AQ19" s="12">
        <f t="shared" si="9"/>
        <v>0</v>
      </c>
      <c r="AR19" s="12" t="e">
        <f>IF(#REF!=#REF!,1,0)</f>
        <v>#REF!</v>
      </c>
      <c r="AS19" s="12" t="e">
        <f>IF(#REF!=#REF!,1,0)</f>
        <v>#REF!</v>
      </c>
      <c r="AT19" s="12" t="e">
        <f>IF(#REF!=#REF!,1,0)</f>
        <v>#REF!</v>
      </c>
      <c r="AU19" s="12" t="e">
        <f>IF(#REF!=#REF!,1,0)</f>
        <v>#REF!</v>
      </c>
      <c r="AV19" s="12" t="e">
        <f>IF(#REF!=#REF!,1,0)</f>
        <v>#REF!</v>
      </c>
      <c r="AW19" s="12" t="e">
        <f>IF(#REF!=#REF!,1,0)</f>
        <v>#REF!</v>
      </c>
      <c r="AX19" s="12" t="e">
        <f>IF(#REF!=#REF!,1,0)</f>
        <v>#REF!</v>
      </c>
      <c r="AY19" s="12" t="e">
        <f>IF(#REF!=#REF!,1,0)</f>
        <v>#REF!</v>
      </c>
      <c r="AZ19" s="12" t="e">
        <f>IF(#REF!=#REF!,1,0)</f>
        <v>#REF!</v>
      </c>
      <c r="BA19" s="12" t="e">
        <f>IF(#REF!=#REF!,1,0)</f>
        <v>#REF!</v>
      </c>
      <c r="BB19" s="12" t="e">
        <f>IF(#REF!=#REF!,1,0)</f>
        <v>#REF!</v>
      </c>
      <c r="BC19" s="12" t="e">
        <f>IF(#REF!=#REF!,1,0)</f>
        <v>#REF!</v>
      </c>
      <c r="BD19" s="12">
        <f t="shared" si="12"/>
        <v>1</v>
      </c>
      <c r="BE19" s="12">
        <f t="shared" si="13"/>
        <v>1</v>
      </c>
      <c r="BF19" s="12">
        <f t="shared" si="14"/>
        <v>1</v>
      </c>
      <c r="BG19" s="12">
        <f t="shared" si="15"/>
        <v>1</v>
      </c>
      <c r="BH19" s="18">
        <v>0</v>
      </c>
      <c r="BI19" s="18">
        <v>0</v>
      </c>
      <c r="BJ19" s="19">
        <f t="shared" si="10"/>
        <v>0</v>
      </c>
      <c r="BK19" s="20">
        <f>IF(F19="O",IF(BJ19&gt;$BN$3,BJ19-$BN$3,0),IF(BJ19&gt;#REF!,BJ19-#REF!,0))</f>
        <v>0</v>
      </c>
      <c r="BL19" s="13">
        <f t="shared" si="11"/>
        <v>0</v>
      </c>
      <c r="BM19" s="14"/>
      <c r="BN19" s="15">
        <v>8</v>
      </c>
      <c r="BO19" s="16">
        <f t="shared" si="16"/>
        <v>90</v>
      </c>
      <c r="BP19" s="7">
        <v>8</v>
      </c>
      <c r="BQ19" s="21"/>
      <c r="BR19" s="30" t="e">
        <f>#REF!/$BS$11*1000</f>
        <v>#REF!</v>
      </c>
    </row>
    <row r="20" spans="1:70" ht="15" customHeight="1">
      <c r="A20" s="31">
        <v>9</v>
      </c>
      <c r="B20" s="31" t="s">
        <v>71</v>
      </c>
      <c r="C20" s="31" t="s">
        <v>31</v>
      </c>
      <c r="D20" s="31"/>
      <c r="E20" s="31" t="s">
        <v>31</v>
      </c>
      <c r="F20" s="31" t="s">
        <v>28</v>
      </c>
      <c r="G20" s="31" t="s">
        <v>93</v>
      </c>
      <c r="H20" s="31" t="s">
        <v>49</v>
      </c>
      <c r="I20" s="11" t="s">
        <v>21</v>
      </c>
      <c r="J20" s="11" t="s">
        <v>23</v>
      </c>
      <c r="K20" s="11" t="s">
        <v>22</v>
      </c>
      <c r="L20" s="11" t="s">
        <v>24</v>
      </c>
      <c r="M20" s="11" t="s">
        <v>23</v>
      </c>
      <c r="N20" s="11" t="s">
        <v>20</v>
      </c>
      <c r="O20" s="11" t="s">
        <v>21</v>
      </c>
      <c r="P20" s="11" t="s">
        <v>23</v>
      </c>
      <c r="Q20" s="11" t="s">
        <v>22</v>
      </c>
      <c r="R20" s="11" t="s">
        <v>21</v>
      </c>
      <c r="S20" s="11" t="s">
        <v>24</v>
      </c>
      <c r="T20" s="11" t="s">
        <v>23</v>
      </c>
      <c r="U20" s="11" t="s">
        <v>24</v>
      </c>
      <c r="V20" s="11" t="s">
        <v>23</v>
      </c>
      <c r="W20" s="7">
        <v>106</v>
      </c>
      <c r="X20" s="12">
        <f t="shared" si="0"/>
        <v>1</v>
      </c>
      <c r="Y20" s="12">
        <f t="shared" si="1"/>
        <v>1</v>
      </c>
      <c r="Z20" s="12">
        <f t="shared" si="2"/>
        <v>0</v>
      </c>
      <c r="AA20" s="12">
        <f t="shared" si="3"/>
        <v>1</v>
      </c>
      <c r="AB20" s="12">
        <f t="shared" si="4"/>
        <v>0</v>
      </c>
      <c r="AC20" s="12">
        <f t="shared" si="5"/>
        <v>1</v>
      </c>
      <c r="AD20" s="12">
        <f t="shared" si="6"/>
        <v>1</v>
      </c>
      <c r="AE20" s="12">
        <f t="shared" si="7"/>
        <v>1</v>
      </c>
      <c r="AF20" s="12" t="e">
        <f>IF(#REF!=#REF!,1,0)</f>
        <v>#REF!</v>
      </c>
      <c r="AG20" s="12" t="e">
        <f>IF(#REF!=#REF!,1,0)</f>
        <v>#REF!</v>
      </c>
      <c r="AH20" s="12" t="e">
        <f>IF(#REF!=#REF!,1,0)</f>
        <v>#REF!</v>
      </c>
      <c r="AI20" s="12" t="e">
        <f>IF(#REF!=#REF!,1,0)</f>
        <v>#REF!</v>
      </c>
      <c r="AJ20" s="12" t="e">
        <f>IF(#REF!=#REF!,1,0)</f>
        <v>#REF!</v>
      </c>
      <c r="AK20" s="12" t="e">
        <f>IF(#REF!=#REF!,1,0)</f>
        <v>#REF!</v>
      </c>
      <c r="AL20" s="12" t="e">
        <f>IF(#REF!=#REF!,1,0)</f>
        <v>#REF!</v>
      </c>
      <c r="AM20" s="12" t="e">
        <f>IF(#REF!=#REF!,1,0)</f>
        <v>#REF!</v>
      </c>
      <c r="AN20" s="12" t="e">
        <f>IF(#REF!=#REF!,1,0)</f>
        <v>#REF!</v>
      </c>
      <c r="AO20" s="12" t="e">
        <f>IF(#REF!=#REF!,1,0)</f>
        <v>#REF!</v>
      </c>
      <c r="AP20" s="12">
        <f t="shared" si="8"/>
        <v>1</v>
      </c>
      <c r="AQ20" s="12">
        <f t="shared" si="9"/>
        <v>1</v>
      </c>
      <c r="AR20" s="12" t="e">
        <f>IF(#REF!=#REF!,1,0)</f>
        <v>#REF!</v>
      </c>
      <c r="AS20" s="12" t="e">
        <f>IF(#REF!=#REF!,1,0)</f>
        <v>#REF!</v>
      </c>
      <c r="AT20" s="12" t="e">
        <f>IF(#REF!=#REF!,1,0)</f>
        <v>#REF!</v>
      </c>
      <c r="AU20" s="12" t="e">
        <f>IF(#REF!=#REF!,1,0)</f>
        <v>#REF!</v>
      </c>
      <c r="AV20" s="12" t="e">
        <f>IF(#REF!=#REF!,1,0)</f>
        <v>#REF!</v>
      </c>
      <c r="AW20" s="12" t="e">
        <f>IF(#REF!=#REF!,1,0)</f>
        <v>#REF!</v>
      </c>
      <c r="AX20" s="12" t="e">
        <f>IF(#REF!=#REF!,1,0)</f>
        <v>#REF!</v>
      </c>
      <c r="AY20" s="12" t="e">
        <f>IF(#REF!=#REF!,1,0)</f>
        <v>#REF!</v>
      </c>
      <c r="AZ20" s="12" t="e">
        <f>IF(#REF!=#REF!,1,0)</f>
        <v>#REF!</v>
      </c>
      <c r="BA20" s="12" t="e">
        <f>IF(#REF!=#REF!,1,0)</f>
        <v>#REF!</v>
      </c>
      <c r="BB20" s="12" t="e">
        <f>IF(#REF!=#REF!,1,0)</f>
        <v>#REF!</v>
      </c>
      <c r="BC20" s="12" t="e">
        <f>IF(#REF!=#REF!,1,0)</f>
        <v>#REF!</v>
      </c>
      <c r="BD20" s="12">
        <f t="shared" si="12"/>
        <v>1</v>
      </c>
      <c r="BE20" s="12">
        <f t="shared" si="13"/>
        <v>1</v>
      </c>
      <c r="BF20" s="12">
        <f t="shared" si="14"/>
        <v>0</v>
      </c>
      <c r="BG20" s="12">
        <f t="shared" si="15"/>
        <v>1</v>
      </c>
      <c r="BH20" s="18">
        <v>0</v>
      </c>
      <c r="BI20" s="18">
        <v>0</v>
      </c>
      <c r="BJ20" s="19">
        <f t="shared" si="10"/>
        <v>0</v>
      </c>
      <c r="BK20" s="20">
        <f>IF(F20="O",IF(BJ20&gt;$BN$3,BJ20-$BN$3,0),IF(BJ20&gt;#REF!,BJ20-#REF!,0))</f>
        <v>0</v>
      </c>
      <c r="BL20" s="13">
        <f t="shared" si="11"/>
        <v>0</v>
      </c>
      <c r="BM20" s="14"/>
      <c r="BN20" s="15">
        <v>8</v>
      </c>
      <c r="BO20" s="16">
        <f t="shared" si="16"/>
        <v>166</v>
      </c>
      <c r="BP20" s="7">
        <v>9</v>
      </c>
      <c r="BQ20" s="21"/>
      <c r="BR20" s="30" t="e">
        <f>#REF!/$BS$11*1000</f>
        <v>#REF!</v>
      </c>
    </row>
    <row r="21" spans="1:70" ht="15" customHeight="1">
      <c r="A21" s="31">
        <v>10</v>
      </c>
      <c r="B21" s="31" t="s">
        <v>72</v>
      </c>
      <c r="C21" s="31" t="s">
        <v>37</v>
      </c>
      <c r="D21" s="31"/>
      <c r="E21" s="31" t="s">
        <v>37</v>
      </c>
      <c r="F21" s="31" t="s">
        <v>28</v>
      </c>
      <c r="G21" s="31" t="s">
        <v>94</v>
      </c>
      <c r="H21" s="31" t="s">
        <v>38</v>
      </c>
      <c r="I21" s="11" t="s">
        <v>21</v>
      </c>
      <c r="J21" s="11" t="s">
        <v>23</v>
      </c>
      <c r="K21" s="11" t="s">
        <v>23</v>
      </c>
      <c r="L21" s="11" t="s">
        <v>24</v>
      </c>
      <c r="M21" s="11" t="s">
        <v>21</v>
      </c>
      <c r="N21" s="11" t="s">
        <v>21</v>
      </c>
      <c r="O21" s="11" t="s">
        <v>21</v>
      </c>
      <c r="P21" s="11" t="s">
        <v>23</v>
      </c>
      <c r="Q21" s="11" t="s">
        <v>21</v>
      </c>
      <c r="R21" s="11" t="s">
        <v>21</v>
      </c>
      <c r="S21" s="11" t="s">
        <v>23</v>
      </c>
      <c r="T21" s="11" t="s">
        <v>20</v>
      </c>
      <c r="U21" s="11" t="s">
        <v>24</v>
      </c>
      <c r="V21" s="11" t="s">
        <v>25</v>
      </c>
      <c r="W21" s="7">
        <v>20</v>
      </c>
      <c r="X21" s="12">
        <f t="shared" si="0"/>
        <v>1</v>
      </c>
      <c r="Y21" s="12">
        <f t="shared" si="1"/>
        <v>1</v>
      </c>
      <c r="Z21" s="12">
        <f t="shared" si="2"/>
        <v>1</v>
      </c>
      <c r="AA21" s="12">
        <f t="shared" si="3"/>
        <v>1</v>
      </c>
      <c r="AB21" s="12">
        <f t="shared" si="4"/>
        <v>1</v>
      </c>
      <c r="AC21" s="12">
        <f t="shared" si="5"/>
        <v>0</v>
      </c>
      <c r="AD21" s="12">
        <f t="shared" si="6"/>
        <v>1</v>
      </c>
      <c r="AE21" s="12">
        <f t="shared" si="7"/>
        <v>1</v>
      </c>
      <c r="AF21" s="12" t="e">
        <f>IF(#REF!=#REF!,1,0)</f>
        <v>#REF!</v>
      </c>
      <c r="AG21" s="12" t="e">
        <f>IF(#REF!=#REF!,1,0)</f>
        <v>#REF!</v>
      </c>
      <c r="AH21" s="12" t="e">
        <f>IF(#REF!=#REF!,1,0)</f>
        <v>#REF!</v>
      </c>
      <c r="AI21" s="12" t="e">
        <f>IF(#REF!=#REF!,1,0)</f>
        <v>#REF!</v>
      </c>
      <c r="AJ21" s="12" t="e">
        <f>IF(#REF!=#REF!,1,0)</f>
        <v>#REF!</v>
      </c>
      <c r="AK21" s="12" t="e">
        <f>IF(#REF!=#REF!,1,0)</f>
        <v>#REF!</v>
      </c>
      <c r="AL21" s="12" t="e">
        <f>IF(#REF!=#REF!,1,0)</f>
        <v>#REF!</v>
      </c>
      <c r="AM21" s="12" t="e">
        <f>IF(#REF!=#REF!,1,0)</f>
        <v>#REF!</v>
      </c>
      <c r="AN21" s="12" t="e">
        <f>IF(#REF!=#REF!,1,0)</f>
        <v>#REF!</v>
      </c>
      <c r="AO21" s="12" t="e">
        <f>IF(#REF!=#REF!,1,0)</f>
        <v>#REF!</v>
      </c>
      <c r="AP21" s="12">
        <f t="shared" si="8"/>
        <v>0</v>
      </c>
      <c r="AQ21" s="12">
        <f t="shared" si="9"/>
        <v>1</v>
      </c>
      <c r="AR21" s="12" t="e">
        <f>IF(#REF!=#REF!,1,0)</f>
        <v>#REF!</v>
      </c>
      <c r="AS21" s="12" t="e">
        <f>IF(#REF!=#REF!,1,0)</f>
        <v>#REF!</v>
      </c>
      <c r="AT21" s="12" t="e">
        <f>IF(#REF!=#REF!,1,0)</f>
        <v>#REF!</v>
      </c>
      <c r="AU21" s="12" t="e">
        <f>IF(#REF!=#REF!,1,0)</f>
        <v>#REF!</v>
      </c>
      <c r="AV21" s="12" t="e">
        <f>IF(#REF!=#REF!,1,0)</f>
        <v>#REF!</v>
      </c>
      <c r="AW21" s="12" t="e">
        <f>IF(#REF!=#REF!,1,0)</f>
        <v>#REF!</v>
      </c>
      <c r="AX21" s="12" t="e">
        <f>IF(#REF!=#REF!,1,0)</f>
        <v>#REF!</v>
      </c>
      <c r="AY21" s="12" t="e">
        <f>IF(#REF!=#REF!,1,0)</f>
        <v>#REF!</v>
      </c>
      <c r="AZ21" s="12" t="e">
        <f>IF(#REF!=#REF!,1,0)</f>
        <v>#REF!</v>
      </c>
      <c r="BA21" s="12" t="e">
        <f>IF(#REF!=#REF!,1,0)</f>
        <v>#REF!</v>
      </c>
      <c r="BB21" s="12" t="e">
        <f>IF(#REF!=#REF!,1,0)</f>
        <v>#REF!</v>
      </c>
      <c r="BC21" s="12" t="e">
        <f>IF(#REF!=#REF!,1,0)</f>
        <v>#REF!</v>
      </c>
      <c r="BD21" s="12">
        <f t="shared" si="12"/>
        <v>0</v>
      </c>
      <c r="BE21" s="12">
        <f t="shared" si="13"/>
        <v>0</v>
      </c>
      <c r="BF21" s="12">
        <f t="shared" si="14"/>
        <v>0</v>
      </c>
      <c r="BG21" s="12">
        <f t="shared" si="15"/>
        <v>0</v>
      </c>
      <c r="BH21" s="18">
        <v>0</v>
      </c>
      <c r="BI21" s="18">
        <v>0</v>
      </c>
      <c r="BJ21" s="19">
        <f t="shared" si="10"/>
        <v>0</v>
      </c>
      <c r="BK21" s="20">
        <f>IF(F21="O",IF(BJ21&gt;$BN$3,BJ21-$BN$3,0),IF(BJ21&gt;#REF!,BJ21-#REF!,0))</f>
        <v>0</v>
      </c>
      <c r="BL21" s="13">
        <f t="shared" si="11"/>
        <v>0</v>
      </c>
      <c r="BM21" s="14"/>
      <c r="BN21" s="15">
        <v>8</v>
      </c>
      <c r="BO21" s="16">
        <f t="shared" si="16"/>
        <v>260</v>
      </c>
      <c r="BP21" s="7">
        <v>10</v>
      </c>
      <c r="BQ21" s="21"/>
      <c r="BR21" s="30" t="e">
        <f>#REF!/$BS$11*1000</f>
        <v>#REF!</v>
      </c>
    </row>
    <row r="22" spans="1:70" ht="15" customHeight="1">
      <c r="A22" s="31">
        <v>11</v>
      </c>
      <c r="B22" s="31" t="s">
        <v>55</v>
      </c>
      <c r="C22" s="31" t="s">
        <v>27</v>
      </c>
      <c r="D22" s="31" t="s">
        <v>53</v>
      </c>
      <c r="E22" s="31" t="s">
        <v>27</v>
      </c>
      <c r="F22" s="31" t="s">
        <v>28</v>
      </c>
      <c r="G22" s="31" t="s">
        <v>94</v>
      </c>
      <c r="H22" s="31" t="s">
        <v>40</v>
      </c>
      <c r="I22" s="11" t="s">
        <v>22</v>
      </c>
      <c r="J22" s="11" t="s">
        <v>22</v>
      </c>
      <c r="K22" s="11" t="s">
        <v>23</v>
      </c>
      <c r="L22" s="11" t="s">
        <v>24</v>
      </c>
      <c r="M22" s="11" t="s">
        <v>21</v>
      </c>
      <c r="N22" s="11" t="s">
        <v>20</v>
      </c>
      <c r="O22" s="11" t="s">
        <v>21</v>
      </c>
      <c r="P22" s="11" t="s">
        <v>23</v>
      </c>
      <c r="Q22" s="11" t="s">
        <v>22</v>
      </c>
      <c r="R22" s="11" t="s">
        <v>23</v>
      </c>
      <c r="S22" s="11" t="s">
        <v>24</v>
      </c>
      <c r="T22" s="11" t="s">
        <v>23</v>
      </c>
      <c r="U22" s="11" t="s">
        <v>25</v>
      </c>
      <c r="V22" s="11" t="s">
        <v>23</v>
      </c>
      <c r="W22" s="7">
        <v>44</v>
      </c>
      <c r="X22" s="12">
        <f t="shared" si="0"/>
        <v>0</v>
      </c>
      <c r="Y22" s="12">
        <f t="shared" si="1"/>
        <v>0</v>
      </c>
      <c r="Z22" s="12">
        <f t="shared" si="2"/>
        <v>1</v>
      </c>
      <c r="AA22" s="12">
        <f t="shared" si="3"/>
        <v>1</v>
      </c>
      <c r="AB22" s="12">
        <f t="shared" si="4"/>
        <v>1</v>
      </c>
      <c r="AC22" s="12">
        <f t="shared" si="5"/>
        <v>1</v>
      </c>
      <c r="AD22" s="12">
        <f t="shared" si="6"/>
        <v>1</v>
      </c>
      <c r="AE22" s="12">
        <f t="shared" si="7"/>
        <v>1</v>
      </c>
      <c r="AF22" s="12" t="e">
        <f>IF(#REF!=#REF!,1,0)</f>
        <v>#REF!</v>
      </c>
      <c r="AG22" s="12" t="e">
        <f>IF(#REF!=#REF!,1,0)</f>
        <v>#REF!</v>
      </c>
      <c r="AH22" s="12" t="e">
        <f>IF(#REF!=#REF!,1,0)</f>
        <v>#REF!</v>
      </c>
      <c r="AI22" s="12" t="e">
        <f>IF(#REF!=#REF!,1,0)</f>
        <v>#REF!</v>
      </c>
      <c r="AJ22" s="12" t="e">
        <f>IF(#REF!=#REF!,1,0)</f>
        <v>#REF!</v>
      </c>
      <c r="AK22" s="12" t="e">
        <f>IF(#REF!=#REF!,1,0)</f>
        <v>#REF!</v>
      </c>
      <c r="AL22" s="12" t="e">
        <f>IF(#REF!=#REF!,1,0)</f>
        <v>#REF!</v>
      </c>
      <c r="AM22" s="12" t="e">
        <f>IF(#REF!=#REF!,1,0)</f>
        <v>#REF!</v>
      </c>
      <c r="AN22" s="12" t="e">
        <f>IF(#REF!=#REF!,1,0)</f>
        <v>#REF!</v>
      </c>
      <c r="AO22" s="12" t="e">
        <f>IF(#REF!=#REF!,1,0)</f>
        <v>#REF!</v>
      </c>
      <c r="AP22" s="12">
        <f t="shared" si="8"/>
        <v>1</v>
      </c>
      <c r="AQ22" s="12">
        <f t="shared" si="9"/>
        <v>0</v>
      </c>
      <c r="AR22" s="12" t="e">
        <f>IF(#REF!=#REF!,1,0)</f>
        <v>#REF!</v>
      </c>
      <c r="AS22" s="12" t="e">
        <f>IF(#REF!=#REF!,1,0)</f>
        <v>#REF!</v>
      </c>
      <c r="AT22" s="12" t="e">
        <f>IF(#REF!=#REF!,1,0)</f>
        <v>#REF!</v>
      </c>
      <c r="AU22" s="12" t="e">
        <f>IF(#REF!=#REF!,1,0)</f>
        <v>#REF!</v>
      </c>
      <c r="AV22" s="12" t="e">
        <f>IF(#REF!=#REF!,1,0)</f>
        <v>#REF!</v>
      </c>
      <c r="AW22" s="12" t="e">
        <f>IF(#REF!=#REF!,1,0)</f>
        <v>#REF!</v>
      </c>
      <c r="AX22" s="12" t="e">
        <f>IF(#REF!=#REF!,1,0)</f>
        <v>#REF!</v>
      </c>
      <c r="AY22" s="12" t="e">
        <f>IF(#REF!=#REF!,1,0)</f>
        <v>#REF!</v>
      </c>
      <c r="AZ22" s="12" t="e">
        <f>IF(#REF!=#REF!,1,0)</f>
        <v>#REF!</v>
      </c>
      <c r="BA22" s="12" t="e">
        <f>IF(#REF!=#REF!,1,0)</f>
        <v>#REF!</v>
      </c>
      <c r="BB22" s="12" t="e">
        <f>IF(#REF!=#REF!,1,0)</f>
        <v>#REF!</v>
      </c>
      <c r="BC22" s="12" t="e">
        <f>IF(#REF!=#REF!,1,0)</f>
        <v>#REF!</v>
      </c>
      <c r="BD22" s="12">
        <f t="shared" si="12"/>
        <v>1</v>
      </c>
      <c r="BE22" s="12">
        <f t="shared" si="13"/>
        <v>1</v>
      </c>
      <c r="BF22" s="12">
        <f t="shared" si="14"/>
        <v>1</v>
      </c>
      <c r="BG22" s="12">
        <f t="shared" si="15"/>
        <v>1</v>
      </c>
      <c r="BH22" s="18">
        <v>0</v>
      </c>
      <c r="BI22" s="18">
        <v>0</v>
      </c>
      <c r="BJ22" s="19">
        <f t="shared" si="10"/>
        <v>0</v>
      </c>
      <c r="BK22" s="20">
        <f>IF(F22="O",IF(BJ22&gt;$BN$3,BJ22-$BN$3,0),IF(BJ22&gt;#REF!,BJ22-#REF!,0))</f>
        <v>0</v>
      </c>
      <c r="BL22" s="13">
        <f t="shared" si="11"/>
        <v>0</v>
      </c>
      <c r="BM22" s="14"/>
      <c r="BN22" s="15">
        <v>7</v>
      </c>
      <c r="BO22" s="16">
        <f t="shared" si="16"/>
        <v>44</v>
      </c>
      <c r="BP22" s="7">
        <v>11</v>
      </c>
      <c r="BQ22" s="21"/>
      <c r="BR22" s="30" t="e">
        <f>#REF!/$BS$11*1000</f>
        <v>#REF!</v>
      </c>
    </row>
    <row r="23" spans="1:70" ht="15" customHeight="1">
      <c r="A23" s="31">
        <v>12</v>
      </c>
      <c r="B23" s="31" t="s">
        <v>73</v>
      </c>
      <c r="C23" s="31"/>
      <c r="D23" s="31"/>
      <c r="E23" s="31"/>
      <c r="F23" s="31" t="s">
        <v>28</v>
      </c>
      <c r="G23" s="31" t="s">
        <v>94</v>
      </c>
      <c r="H23" s="31" t="s">
        <v>36</v>
      </c>
      <c r="I23" s="11" t="s">
        <v>21</v>
      </c>
      <c r="J23" s="11" t="s">
        <v>23</v>
      </c>
      <c r="K23" s="11" t="s">
        <v>22</v>
      </c>
      <c r="L23" s="11" t="s">
        <v>24</v>
      </c>
      <c r="M23" s="11" t="s">
        <v>23</v>
      </c>
      <c r="N23" s="11" t="s">
        <v>20</v>
      </c>
      <c r="O23" s="11" t="s">
        <v>22</v>
      </c>
      <c r="P23" s="11" t="s">
        <v>23</v>
      </c>
      <c r="Q23" s="11" t="s">
        <v>22</v>
      </c>
      <c r="R23" s="11" t="s">
        <v>21</v>
      </c>
      <c r="S23" s="11" t="s">
        <v>20</v>
      </c>
      <c r="T23" s="11" t="s">
        <v>23</v>
      </c>
      <c r="U23" s="11" t="s">
        <v>24</v>
      </c>
      <c r="V23" s="11" t="s">
        <v>22</v>
      </c>
      <c r="W23" s="7">
        <v>29</v>
      </c>
      <c r="X23" s="12">
        <f t="shared" si="0"/>
        <v>1</v>
      </c>
      <c r="Y23" s="12">
        <f t="shared" si="1"/>
        <v>1</v>
      </c>
      <c r="Z23" s="12">
        <f t="shared" si="2"/>
        <v>0</v>
      </c>
      <c r="AA23" s="12">
        <f t="shared" si="3"/>
        <v>1</v>
      </c>
      <c r="AB23" s="12">
        <f t="shared" si="4"/>
        <v>0</v>
      </c>
      <c r="AC23" s="12">
        <f t="shared" si="5"/>
        <v>1</v>
      </c>
      <c r="AD23" s="12">
        <f t="shared" si="6"/>
        <v>0</v>
      </c>
      <c r="AE23" s="12">
        <f t="shared" si="7"/>
        <v>1</v>
      </c>
      <c r="AF23" s="12" t="e">
        <f>IF(#REF!=#REF!,1,0)</f>
        <v>#REF!</v>
      </c>
      <c r="AG23" s="12" t="e">
        <f>IF(#REF!=#REF!,1,0)</f>
        <v>#REF!</v>
      </c>
      <c r="AH23" s="12" t="e">
        <f>IF(#REF!=#REF!,1,0)</f>
        <v>#REF!</v>
      </c>
      <c r="AI23" s="12" t="e">
        <f>IF(#REF!=#REF!,1,0)</f>
        <v>#REF!</v>
      </c>
      <c r="AJ23" s="12" t="e">
        <f>IF(#REF!=#REF!,1,0)</f>
        <v>#REF!</v>
      </c>
      <c r="AK23" s="12" t="e">
        <f>IF(#REF!=#REF!,1,0)</f>
        <v>#REF!</v>
      </c>
      <c r="AL23" s="12" t="e">
        <f>IF(#REF!=#REF!,1,0)</f>
        <v>#REF!</v>
      </c>
      <c r="AM23" s="12" t="e">
        <f>IF(#REF!=#REF!,1,0)</f>
        <v>#REF!</v>
      </c>
      <c r="AN23" s="12" t="e">
        <f>IF(#REF!=#REF!,1,0)</f>
        <v>#REF!</v>
      </c>
      <c r="AO23" s="12" t="e">
        <f>IF(#REF!=#REF!,1,0)</f>
        <v>#REF!</v>
      </c>
      <c r="AP23" s="12">
        <f t="shared" si="8"/>
        <v>1</v>
      </c>
      <c r="AQ23" s="12">
        <f t="shared" si="9"/>
        <v>1</v>
      </c>
      <c r="AR23" s="12" t="e">
        <f>IF(#REF!=#REF!,1,0)</f>
        <v>#REF!</v>
      </c>
      <c r="AS23" s="12" t="e">
        <f>IF(#REF!=#REF!,1,0)</f>
        <v>#REF!</v>
      </c>
      <c r="AT23" s="12" t="e">
        <f>IF(#REF!=#REF!,1,0)</f>
        <v>#REF!</v>
      </c>
      <c r="AU23" s="12" t="e">
        <f>IF(#REF!=#REF!,1,0)</f>
        <v>#REF!</v>
      </c>
      <c r="AV23" s="12" t="e">
        <f>IF(#REF!=#REF!,1,0)</f>
        <v>#REF!</v>
      </c>
      <c r="AW23" s="12" t="e">
        <f>IF(#REF!=#REF!,1,0)</f>
        <v>#REF!</v>
      </c>
      <c r="AX23" s="12" t="e">
        <f>IF(#REF!=#REF!,1,0)</f>
        <v>#REF!</v>
      </c>
      <c r="AY23" s="12" t="e">
        <f>IF(#REF!=#REF!,1,0)</f>
        <v>#REF!</v>
      </c>
      <c r="AZ23" s="12" t="e">
        <f>IF(#REF!=#REF!,1,0)</f>
        <v>#REF!</v>
      </c>
      <c r="BA23" s="12" t="e">
        <f>IF(#REF!=#REF!,1,0)</f>
        <v>#REF!</v>
      </c>
      <c r="BB23" s="12" t="e">
        <f>IF(#REF!=#REF!,1,0)</f>
        <v>#REF!</v>
      </c>
      <c r="BC23" s="12" t="e">
        <f>IF(#REF!=#REF!,1,0)</f>
        <v>#REF!</v>
      </c>
      <c r="BD23" s="12">
        <f t="shared" si="12"/>
        <v>0</v>
      </c>
      <c r="BE23" s="12">
        <f t="shared" si="13"/>
        <v>1</v>
      </c>
      <c r="BF23" s="12">
        <f t="shared" si="14"/>
        <v>0</v>
      </c>
      <c r="BG23" s="12">
        <f t="shared" si="15"/>
        <v>0</v>
      </c>
      <c r="BH23" s="18">
        <v>0</v>
      </c>
      <c r="BI23" s="18">
        <v>0</v>
      </c>
      <c r="BJ23" s="19">
        <f t="shared" si="10"/>
        <v>0</v>
      </c>
      <c r="BK23" s="20">
        <f>IF(F23="O",IF(BJ23&gt;$BN$3,BJ23-$BN$3,0),IF(BJ23&gt;#REF!,BJ23-#REF!,0))</f>
        <v>0</v>
      </c>
      <c r="BL23" s="13">
        <f t="shared" si="11"/>
        <v>0</v>
      </c>
      <c r="BM23" s="14"/>
      <c r="BN23" s="15">
        <v>7</v>
      </c>
      <c r="BO23" s="16">
        <f t="shared" si="16"/>
        <v>209</v>
      </c>
      <c r="BP23" s="7">
        <v>12</v>
      </c>
      <c r="BQ23" s="21"/>
      <c r="BR23" s="30" t="e">
        <f>#REF!/$BS$11*1000</f>
        <v>#REF!</v>
      </c>
    </row>
    <row r="24" spans="1:70" ht="15" customHeight="1">
      <c r="A24" s="31">
        <v>13</v>
      </c>
      <c r="B24" s="31" t="s">
        <v>74</v>
      </c>
      <c r="C24" s="31" t="s">
        <v>27</v>
      </c>
      <c r="D24" s="31"/>
      <c r="E24" s="31" t="s">
        <v>27</v>
      </c>
      <c r="F24" s="31" t="s">
        <v>28</v>
      </c>
      <c r="G24" s="31" t="s">
        <v>93</v>
      </c>
      <c r="H24" s="31" t="s">
        <v>38</v>
      </c>
      <c r="I24" s="11" t="s">
        <v>22</v>
      </c>
      <c r="J24" s="11" t="s">
        <v>23</v>
      </c>
      <c r="K24" s="11" t="s">
        <v>22</v>
      </c>
      <c r="L24" s="11" t="s">
        <v>24</v>
      </c>
      <c r="M24" s="11" t="s">
        <v>23</v>
      </c>
      <c r="N24" s="11" t="s">
        <v>20</v>
      </c>
      <c r="O24" s="11" t="s">
        <v>21</v>
      </c>
      <c r="P24" s="11" t="s">
        <v>23</v>
      </c>
      <c r="Q24" s="11" t="s">
        <v>22</v>
      </c>
      <c r="R24" s="11" t="s">
        <v>22</v>
      </c>
      <c r="S24" s="11" t="s">
        <v>24</v>
      </c>
      <c r="T24" s="11" t="s">
        <v>23</v>
      </c>
      <c r="U24" s="11" t="s">
        <v>25</v>
      </c>
      <c r="V24" s="11" t="s">
        <v>23</v>
      </c>
      <c r="W24" s="7">
        <v>32</v>
      </c>
      <c r="X24" s="12">
        <f t="shared" si="0"/>
        <v>0</v>
      </c>
      <c r="Y24" s="12">
        <f t="shared" si="1"/>
        <v>1</v>
      </c>
      <c r="Z24" s="12">
        <f t="shared" si="2"/>
        <v>0</v>
      </c>
      <c r="AA24" s="12">
        <f t="shared" si="3"/>
        <v>1</v>
      </c>
      <c r="AB24" s="12">
        <f t="shared" si="4"/>
        <v>0</v>
      </c>
      <c r="AC24" s="12">
        <f t="shared" si="5"/>
        <v>1</v>
      </c>
      <c r="AD24" s="12">
        <f t="shared" si="6"/>
        <v>1</v>
      </c>
      <c r="AE24" s="12">
        <f t="shared" si="7"/>
        <v>1</v>
      </c>
      <c r="AF24" s="12" t="e">
        <f>IF(#REF!=#REF!,1,0)</f>
        <v>#REF!</v>
      </c>
      <c r="AG24" s="12" t="e">
        <f>IF(#REF!=#REF!,1,0)</f>
        <v>#REF!</v>
      </c>
      <c r="AH24" s="12" t="e">
        <f>IF(#REF!=#REF!,1,0)</f>
        <v>#REF!</v>
      </c>
      <c r="AI24" s="12" t="e">
        <f>IF(#REF!=#REF!,1,0)</f>
        <v>#REF!</v>
      </c>
      <c r="AJ24" s="12" t="e">
        <f>IF(#REF!=#REF!,1,0)</f>
        <v>#REF!</v>
      </c>
      <c r="AK24" s="12" t="e">
        <f>IF(#REF!=#REF!,1,0)</f>
        <v>#REF!</v>
      </c>
      <c r="AL24" s="12" t="e">
        <f>IF(#REF!=#REF!,1,0)</f>
        <v>#REF!</v>
      </c>
      <c r="AM24" s="12" t="e">
        <f>IF(#REF!=#REF!,1,0)</f>
        <v>#REF!</v>
      </c>
      <c r="AN24" s="12" t="e">
        <f>IF(#REF!=#REF!,1,0)</f>
        <v>#REF!</v>
      </c>
      <c r="AO24" s="12" t="e">
        <f>IF(#REF!=#REF!,1,0)</f>
        <v>#REF!</v>
      </c>
      <c r="AP24" s="12">
        <f t="shared" si="8"/>
        <v>1</v>
      </c>
      <c r="AQ24" s="12">
        <f t="shared" si="9"/>
        <v>0</v>
      </c>
      <c r="AR24" s="12" t="e">
        <f>IF(#REF!=#REF!,1,0)</f>
        <v>#REF!</v>
      </c>
      <c r="AS24" s="12" t="e">
        <f>IF(#REF!=#REF!,1,0)</f>
        <v>#REF!</v>
      </c>
      <c r="AT24" s="12" t="e">
        <f>IF(#REF!=#REF!,1,0)</f>
        <v>#REF!</v>
      </c>
      <c r="AU24" s="12" t="e">
        <f>IF(#REF!=#REF!,1,0)</f>
        <v>#REF!</v>
      </c>
      <c r="AV24" s="12" t="e">
        <f>IF(#REF!=#REF!,1,0)</f>
        <v>#REF!</v>
      </c>
      <c r="AW24" s="12" t="e">
        <f>IF(#REF!=#REF!,1,0)</f>
        <v>#REF!</v>
      </c>
      <c r="AX24" s="12" t="e">
        <f>IF(#REF!=#REF!,1,0)</f>
        <v>#REF!</v>
      </c>
      <c r="AY24" s="12" t="e">
        <f>IF(#REF!=#REF!,1,0)</f>
        <v>#REF!</v>
      </c>
      <c r="AZ24" s="12" t="e">
        <f>IF(#REF!=#REF!,1,0)</f>
        <v>#REF!</v>
      </c>
      <c r="BA24" s="12" t="e">
        <f>IF(#REF!=#REF!,1,0)</f>
        <v>#REF!</v>
      </c>
      <c r="BB24" s="12" t="e">
        <f>IF(#REF!=#REF!,1,0)</f>
        <v>#REF!</v>
      </c>
      <c r="BC24" s="12" t="e">
        <f>IF(#REF!=#REF!,1,0)</f>
        <v>#REF!</v>
      </c>
      <c r="BD24" s="12">
        <f t="shared" si="12"/>
        <v>1</v>
      </c>
      <c r="BE24" s="12">
        <f t="shared" si="13"/>
        <v>1</v>
      </c>
      <c r="BF24" s="12">
        <f t="shared" si="14"/>
        <v>1</v>
      </c>
      <c r="BG24" s="12">
        <f t="shared" si="15"/>
        <v>1</v>
      </c>
      <c r="BH24" s="18">
        <v>0</v>
      </c>
      <c r="BI24" s="18">
        <v>0</v>
      </c>
      <c r="BJ24" s="19">
        <f t="shared" si="10"/>
        <v>0</v>
      </c>
      <c r="BK24" s="20">
        <f>IF(F24="O",IF(BJ24&gt;$BN$3,BJ24-$BN$3,0),IF(BJ24&gt;#REF!,BJ24-#REF!,0))</f>
        <v>0</v>
      </c>
      <c r="BL24" s="13">
        <f t="shared" si="11"/>
        <v>0</v>
      </c>
      <c r="BM24" s="14"/>
      <c r="BN24" s="15">
        <v>6</v>
      </c>
      <c r="BO24" s="16">
        <f t="shared" si="16"/>
        <v>32</v>
      </c>
      <c r="BP24" s="7">
        <v>13</v>
      </c>
      <c r="BQ24" s="21"/>
      <c r="BR24" s="30" t="e">
        <f>#REF!/$BS$11*1000</f>
        <v>#REF!</v>
      </c>
    </row>
    <row r="25" spans="1:70" ht="15" customHeight="1">
      <c r="A25" s="31">
        <v>14</v>
      </c>
      <c r="B25" s="31" t="s">
        <v>75</v>
      </c>
      <c r="C25" s="31" t="s">
        <v>31</v>
      </c>
      <c r="D25" s="31"/>
      <c r="E25" s="31" t="s">
        <v>31</v>
      </c>
      <c r="F25" s="31" t="s">
        <v>28</v>
      </c>
      <c r="G25" s="31" t="s">
        <v>93</v>
      </c>
      <c r="H25" s="31" t="s">
        <v>32</v>
      </c>
      <c r="I25" s="11" t="s">
        <v>21</v>
      </c>
      <c r="J25" s="11" t="s">
        <v>23</v>
      </c>
      <c r="K25" s="11" t="s">
        <v>23</v>
      </c>
      <c r="L25" s="11" t="s">
        <v>23</v>
      </c>
      <c r="M25" s="11" t="s">
        <v>91</v>
      </c>
      <c r="N25" s="11"/>
      <c r="O25" s="11" t="s">
        <v>21</v>
      </c>
      <c r="P25" s="11" t="s">
        <v>23</v>
      </c>
      <c r="Q25" s="11" t="s">
        <v>21</v>
      </c>
      <c r="R25" s="11" t="s">
        <v>21</v>
      </c>
      <c r="S25" s="11" t="s">
        <v>24</v>
      </c>
      <c r="T25" s="11" t="s">
        <v>23</v>
      </c>
      <c r="U25" s="11" t="s">
        <v>25</v>
      </c>
      <c r="V25" s="11" t="s">
        <v>23</v>
      </c>
      <c r="W25" s="7">
        <v>50</v>
      </c>
      <c r="X25" s="12">
        <f t="shared" si="0"/>
        <v>1</v>
      </c>
      <c r="Y25" s="12">
        <f t="shared" si="1"/>
        <v>1</v>
      </c>
      <c r="Z25" s="12">
        <f t="shared" si="2"/>
        <v>1</v>
      </c>
      <c r="AA25" s="12">
        <f t="shared" si="3"/>
        <v>0</v>
      </c>
      <c r="AB25" s="12">
        <f t="shared" si="4"/>
        <v>0</v>
      </c>
      <c r="AC25" s="12">
        <f t="shared" si="5"/>
        <v>0</v>
      </c>
      <c r="AD25" s="12">
        <f t="shared" si="6"/>
        <v>1</v>
      </c>
      <c r="AE25" s="12">
        <f t="shared" si="7"/>
        <v>1</v>
      </c>
      <c r="AF25" s="12" t="e">
        <f>IF(#REF!=#REF!,1,0)</f>
        <v>#REF!</v>
      </c>
      <c r="AG25" s="12" t="e">
        <f>IF(#REF!=#REF!,1,0)</f>
        <v>#REF!</v>
      </c>
      <c r="AH25" s="12" t="e">
        <f>IF(#REF!=#REF!,1,0)</f>
        <v>#REF!</v>
      </c>
      <c r="AI25" s="12" t="e">
        <f>IF(#REF!=#REF!,1,0)</f>
        <v>#REF!</v>
      </c>
      <c r="AJ25" s="12" t="e">
        <f>IF(#REF!=#REF!,1,0)</f>
        <v>#REF!</v>
      </c>
      <c r="AK25" s="12" t="e">
        <f>IF(#REF!=#REF!,1,0)</f>
        <v>#REF!</v>
      </c>
      <c r="AL25" s="12" t="e">
        <f>IF(#REF!=#REF!,1,0)</f>
        <v>#REF!</v>
      </c>
      <c r="AM25" s="12" t="e">
        <f>IF(#REF!=#REF!,1,0)</f>
        <v>#REF!</v>
      </c>
      <c r="AN25" s="12" t="e">
        <f>IF(#REF!=#REF!,1,0)</f>
        <v>#REF!</v>
      </c>
      <c r="AO25" s="12" t="e">
        <f>IF(#REF!=#REF!,1,0)</f>
        <v>#REF!</v>
      </c>
      <c r="AP25" s="12">
        <f t="shared" si="8"/>
        <v>0</v>
      </c>
      <c r="AQ25" s="12">
        <f t="shared" si="9"/>
        <v>1</v>
      </c>
      <c r="AR25" s="12" t="e">
        <f>IF(#REF!=#REF!,1,0)</f>
        <v>#REF!</v>
      </c>
      <c r="AS25" s="12" t="e">
        <f>IF(#REF!=#REF!,1,0)</f>
        <v>#REF!</v>
      </c>
      <c r="AT25" s="12" t="e">
        <f>IF(#REF!=#REF!,1,0)</f>
        <v>#REF!</v>
      </c>
      <c r="AU25" s="12" t="e">
        <f>IF(#REF!=#REF!,1,0)</f>
        <v>#REF!</v>
      </c>
      <c r="AV25" s="12" t="e">
        <f>IF(#REF!=#REF!,1,0)</f>
        <v>#REF!</v>
      </c>
      <c r="AW25" s="12" t="e">
        <f>IF(#REF!=#REF!,1,0)</f>
        <v>#REF!</v>
      </c>
      <c r="AX25" s="12" t="e">
        <f>IF(#REF!=#REF!,1,0)</f>
        <v>#REF!</v>
      </c>
      <c r="AY25" s="12" t="e">
        <f>IF(#REF!=#REF!,1,0)</f>
        <v>#REF!</v>
      </c>
      <c r="AZ25" s="12" t="e">
        <f>IF(#REF!=#REF!,1,0)</f>
        <v>#REF!</v>
      </c>
      <c r="BA25" s="12" t="e">
        <f>IF(#REF!=#REF!,1,0)</f>
        <v>#REF!</v>
      </c>
      <c r="BB25" s="12" t="e">
        <f>IF(#REF!=#REF!,1,0)</f>
        <v>#REF!</v>
      </c>
      <c r="BC25" s="12" t="e">
        <f>IF(#REF!=#REF!,1,0)</f>
        <v>#REF!</v>
      </c>
      <c r="BD25" s="12">
        <f t="shared" si="12"/>
        <v>1</v>
      </c>
      <c r="BE25" s="12">
        <f t="shared" si="13"/>
        <v>1</v>
      </c>
      <c r="BF25" s="12">
        <f t="shared" si="14"/>
        <v>1</v>
      </c>
      <c r="BG25" s="12">
        <f t="shared" si="15"/>
        <v>1</v>
      </c>
      <c r="BH25" s="18">
        <v>0</v>
      </c>
      <c r="BI25" s="18">
        <v>0</v>
      </c>
      <c r="BJ25" s="19">
        <f t="shared" si="10"/>
        <v>0</v>
      </c>
      <c r="BK25" s="20">
        <f>IF(F25="O",IF(BJ25&gt;$BN$3,BJ25-$BN$3,0),IF(BJ25&gt;#REF!,BJ25-#REF!,0))</f>
        <v>0</v>
      </c>
      <c r="BL25" s="13">
        <f t="shared" si="11"/>
        <v>0</v>
      </c>
      <c r="BM25" s="14"/>
      <c r="BN25" s="15">
        <v>6</v>
      </c>
      <c r="BO25" s="16">
        <f t="shared" si="16"/>
        <v>50</v>
      </c>
      <c r="BP25" s="7">
        <v>14</v>
      </c>
      <c r="BQ25" s="21"/>
      <c r="BR25" s="30" t="e">
        <f>#REF!/$BS$11*1000</f>
        <v>#REF!</v>
      </c>
    </row>
    <row r="26" spans="1:70" ht="15" customHeight="1">
      <c r="A26" s="31">
        <v>15</v>
      </c>
      <c r="B26" s="31" t="s">
        <v>35</v>
      </c>
      <c r="C26" s="31" t="s">
        <v>31</v>
      </c>
      <c r="D26" s="31"/>
      <c r="E26" s="31" t="s">
        <v>31</v>
      </c>
      <c r="F26" s="31" t="s">
        <v>28</v>
      </c>
      <c r="G26" s="31" t="s">
        <v>93</v>
      </c>
      <c r="H26" s="31" t="s">
        <v>32</v>
      </c>
      <c r="I26" s="11" t="s">
        <v>22</v>
      </c>
      <c r="J26" s="11" t="s">
        <v>23</v>
      </c>
      <c r="K26" s="11" t="s">
        <v>23</v>
      </c>
      <c r="L26" s="11" t="s">
        <v>24</v>
      </c>
      <c r="M26" s="11" t="s">
        <v>23</v>
      </c>
      <c r="N26" s="11" t="s">
        <v>20</v>
      </c>
      <c r="O26" s="11" t="s">
        <v>22</v>
      </c>
      <c r="P26" s="11" t="s">
        <v>23</v>
      </c>
      <c r="Q26" s="11" t="s">
        <v>21</v>
      </c>
      <c r="R26" s="11" t="s">
        <v>21</v>
      </c>
      <c r="S26" s="11" t="s">
        <v>24</v>
      </c>
      <c r="T26" s="11" t="s">
        <v>23</v>
      </c>
      <c r="U26" s="11" t="s">
        <v>25</v>
      </c>
      <c r="V26" s="11" t="s">
        <v>23</v>
      </c>
      <c r="W26" s="7">
        <v>67</v>
      </c>
      <c r="X26" s="12">
        <f t="shared" si="0"/>
        <v>0</v>
      </c>
      <c r="Y26" s="12">
        <f t="shared" si="1"/>
        <v>1</v>
      </c>
      <c r="Z26" s="12">
        <f t="shared" si="2"/>
        <v>1</v>
      </c>
      <c r="AA26" s="12">
        <f t="shared" si="3"/>
        <v>1</v>
      </c>
      <c r="AB26" s="12">
        <f t="shared" si="4"/>
        <v>0</v>
      </c>
      <c r="AC26" s="12">
        <f t="shared" si="5"/>
        <v>1</v>
      </c>
      <c r="AD26" s="12">
        <f t="shared" si="6"/>
        <v>0</v>
      </c>
      <c r="AE26" s="12">
        <f t="shared" si="7"/>
        <v>1</v>
      </c>
      <c r="AF26" s="12" t="e">
        <f>IF(#REF!=#REF!,1,0)</f>
        <v>#REF!</v>
      </c>
      <c r="AG26" s="12" t="e">
        <f>IF(#REF!=#REF!,1,0)</f>
        <v>#REF!</v>
      </c>
      <c r="AH26" s="12" t="e">
        <f>IF(#REF!=#REF!,1,0)</f>
        <v>#REF!</v>
      </c>
      <c r="AI26" s="12" t="e">
        <f>IF(#REF!=#REF!,1,0)</f>
        <v>#REF!</v>
      </c>
      <c r="AJ26" s="12" t="e">
        <f>IF(#REF!=#REF!,1,0)</f>
        <v>#REF!</v>
      </c>
      <c r="AK26" s="12" t="e">
        <f>IF(#REF!=#REF!,1,0)</f>
        <v>#REF!</v>
      </c>
      <c r="AL26" s="12" t="e">
        <f>IF(#REF!=#REF!,1,0)</f>
        <v>#REF!</v>
      </c>
      <c r="AM26" s="12" t="e">
        <f>IF(#REF!=#REF!,1,0)</f>
        <v>#REF!</v>
      </c>
      <c r="AN26" s="12" t="e">
        <f>IF(#REF!=#REF!,1,0)</f>
        <v>#REF!</v>
      </c>
      <c r="AO26" s="12" t="e">
        <f>IF(#REF!=#REF!,1,0)</f>
        <v>#REF!</v>
      </c>
      <c r="AP26" s="12">
        <f t="shared" si="8"/>
        <v>0</v>
      </c>
      <c r="AQ26" s="12">
        <f t="shared" si="9"/>
        <v>1</v>
      </c>
      <c r="AR26" s="12" t="e">
        <f>IF(#REF!=#REF!,1,0)</f>
        <v>#REF!</v>
      </c>
      <c r="AS26" s="12" t="e">
        <f>IF(#REF!=#REF!,1,0)</f>
        <v>#REF!</v>
      </c>
      <c r="AT26" s="12" t="e">
        <f>IF(#REF!=#REF!,1,0)</f>
        <v>#REF!</v>
      </c>
      <c r="AU26" s="12" t="e">
        <f>IF(#REF!=#REF!,1,0)</f>
        <v>#REF!</v>
      </c>
      <c r="AV26" s="12" t="e">
        <f>IF(#REF!=#REF!,1,0)</f>
        <v>#REF!</v>
      </c>
      <c r="AW26" s="12" t="e">
        <f>IF(#REF!=#REF!,1,0)</f>
        <v>#REF!</v>
      </c>
      <c r="AX26" s="12" t="e">
        <f>IF(#REF!=#REF!,1,0)</f>
        <v>#REF!</v>
      </c>
      <c r="AY26" s="12" t="e">
        <f>IF(#REF!=#REF!,1,0)</f>
        <v>#REF!</v>
      </c>
      <c r="AZ26" s="12" t="e">
        <f>IF(#REF!=#REF!,1,0)</f>
        <v>#REF!</v>
      </c>
      <c r="BA26" s="12" t="e">
        <f>IF(#REF!=#REF!,1,0)</f>
        <v>#REF!</v>
      </c>
      <c r="BB26" s="12" t="e">
        <f>IF(#REF!=#REF!,1,0)</f>
        <v>#REF!</v>
      </c>
      <c r="BC26" s="12" t="e">
        <f>IF(#REF!=#REF!,1,0)</f>
        <v>#REF!</v>
      </c>
      <c r="BD26" s="12">
        <f t="shared" si="12"/>
        <v>1</v>
      </c>
      <c r="BE26" s="12">
        <f t="shared" si="13"/>
        <v>1</v>
      </c>
      <c r="BF26" s="12">
        <f t="shared" si="14"/>
        <v>1</v>
      </c>
      <c r="BG26" s="12">
        <f t="shared" si="15"/>
        <v>1</v>
      </c>
      <c r="BH26" s="18">
        <v>0</v>
      </c>
      <c r="BI26" s="18">
        <v>0</v>
      </c>
      <c r="BJ26" s="19">
        <f t="shared" si="10"/>
        <v>0</v>
      </c>
      <c r="BK26" s="20">
        <f>IF(F26="O",IF(BJ26&gt;$BN$3,BJ26-$BN$3,0),IF(BJ26&gt;#REF!,BJ26-#REF!,0))</f>
        <v>0</v>
      </c>
      <c r="BL26" s="13">
        <f t="shared" si="11"/>
        <v>0</v>
      </c>
      <c r="BM26" s="14"/>
      <c r="BN26" s="15">
        <v>6</v>
      </c>
      <c r="BO26" s="16">
        <f t="shared" si="16"/>
        <v>67</v>
      </c>
      <c r="BP26" s="7">
        <v>15</v>
      </c>
      <c r="BQ26" s="21"/>
      <c r="BR26" s="30" t="e">
        <f>#REF!/$BS$11*1000</f>
        <v>#REF!</v>
      </c>
    </row>
  </sheetData>
  <sheetProtection/>
  <mergeCells count="16">
    <mergeCell ref="C7:F7"/>
    <mergeCell ref="D9:D11"/>
    <mergeCell ref="I10:X10"/>
    <mergeCell ref="E9:E11"/>
    <mergeCell ref="F9:F11"/>
    <mergeCell ref="G9:G11"/>
    <mergeCell ref="B3:BP3"/>
    <mergeCell ref="B1:BP1"/>
    <mergeCell ref="B2:BP2"/>
    <mergeCell ref="A9:A11"/>
    <mergeCell ref="B9:B11"/>
    <mergeCell ref="H9:H11"/>
    <mergeCell ref="S9:X9"/>
    <mergeCell ref="BE10:BH10"/>
    <mergeCell ref="C9:C11"/>
    <mergeCell ref="B5:BP5"/>
  </mergeCells>
  <conditionalFormatting sqref="V12:V26">
    <cfRule type="expression" priority="5" dxfId="3" stopIfTrue="1">
      <formula>BG12=0</formula>
    </cfRule>
  </conditionalFormatting>
  <conditionalFormatting sqref="S12:U26">
    <cfRule type="expression" priority="7" dxfId="3" stopIfTrue="1">
      <formula>BD12=0</formula>
    </cfRule>
  </conditionalFormatting>
  <conditionalFormatting sqref="I12:P26">
    <cfRule type="expression" priority="9" dxfId="3" stopIfTrue="1">
      <formula>X12=0</formula>
    </cfRule>
  </conditionalFormatting>
  <conditionalFormatting sqref="Q12:R26">
    <cfRule type="expression" priority="10" dxfId="3" stopIfTrue="1">
      <formula>AP12=0</formula>
    </cfRule>
  </conditionalFormatting>
  <printOptions horizontalCentered="1"/>
  <pageMargins left="0.1968503937007874" right="0.1968503937007874" top="0.3937007874015748" bottom="0.3937007874015748" header="0" footer="0"/>
  <pageSetup horizontalDpi="720" verticalDpi="72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B24"/>
  <sheetViews>
    <sheetView zoomScaleSheetLayoutView="78" zoomScalePageLayoutView="0" workbookViewId="0" topLeftCell="A1">
      <selection activeCell="CH18" sqref="CH18"/>
    </sheetView>
  </sheetViews>
  <sheetFormatPr defaultColWidth="9.140625" defaultRowHeight="15"/>
  <cols>
    <col min="1" max="1" width="4.7109375" style="0" customWidth="1"/>
    <col min="2" max="2" width="31.421875" style="3" customWidth="1"/>
    <col min="3" max="8" width="3.28125" style="4" customWidth="1"/>
    <col min="9" max="28" width="3.28125" style="4" hidden="1" customWidth="1"/>
    <col min="29" max="30" width="3.28125" style="4" customWidth="1"/>
    <col min="31" max="31" width="2.8515625" style="4" hidden="1" customWidth="1"/>
    <col min="32" max="32" width="4.28125" style="4" customWidth="1"/>
    <col min="33" max="68" width="4.7109375" style="0" hidden="1" customWidth="1"/>
    <col min="69" max="70" width="8.57421875" style="0" hidden="1" customWidth="1"/>
    <col min="71" max="73" width="7.8515625" style="0" hidden="1" customWidth="1"/>
    <col min="74" max="74" width="7.28125" style="0" customWidth="1"/>
    <col min="75" max="75" width="6.28125" style="0" customWidth="1"/>
    <col min="76" max="76" width="5.8515625" style="0" customWidth="1"/>
    <col min="77" max="77" width="4.421875" style="0" customWidth="1"/>
    <col min="78" max="79" width="8.57421875" style="0" hidden="1" customWidth="1"/>
    <col min="80" max="80" width="6.28125" style="0" hidden="1" customWidth="1"/>
    <col min="81" max="81" width="0" style="0" hidden="1" customWidth="1"/>
  </cols>
  <sheetData>
    <row r="1" spans="3:44" ht="13.5" customHeight="1">
      <c r="C1"/>
      <c r="D1" s="1"/>
      <c r="E1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2:79" s="25" customFormat="1" ht="22.5" customHeight="1">
      <c r="B2" s="59" t="s">
        <v>58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24"/>
      <c r="CA2" s="24"/>
    </row>
    <row r="3" spans="3:79" ht="9" customHeight="1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</row>
    <row r="4" spans="2:79" s="22" customFormat="1" ht="15.75">
      <c r="B4" s="27" t="s">
        <v>90</v>
      </c>
      <c r="C4" s="28"/>
      <c r="D4" s="5"/>
      <c r="E4" s="28"/>
      <c r="F4" s="28"/>
      <c r="G4" s="28"/>
      <c r="H4" s="28"/>
      <c r="I4" s="32"/>
      <c r="J4" s="28"/>
      <c r="K4" s="28"/>
      <c r="L4" s="28"/>
      <c r="M4" s="28"/>
      <c r="N4" s="5"/>
      <c r="O4" s="5"/>
      <c r="P4" s="5"/>
      <c r="Q4" s="23"/>
      <c r="R4" s="23"/>
      <c r="S4" s="29"/>
      <c r="T4" s="28"/>
      <c r="U4" s="28"/>
      <c r="V4" s="28"/>
      <c r="W4" s="28"/>
      <c r="X4" s="28"/>
      <c r="Y4" s="28"/>
      <c r="Z4" s="28"/>
      <c r="AA4" s="28"/>
      <c r="AB4" s="28"/>
      <c r="AC4" s="28"/>
      <c r="AD4" s="29"/>
      <c r="AE4" s="28"/>
      <c r="AF4" s="23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</row>
    <row r="5" ht="6" customHeight="1"/>
    <row r="6" spans="1:80" ht="15" customHeight="1">
      <c r="A6" s="48" t="s">
        <v>0</v>
      </c>
      <c r="B6" s="48" t="s">
        <v>1</v>
      </c>
      <c r="C6" s="6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>
        <v>20</v>
      </c>
      <c r="Q6" s="8">
        <v>21</v>
      </c>
      <c r="R6" s="7">
        <v>22</v>
      </c>
      <c r="S6" s="7">
        <v>23</v>
      </c>
      <c r="T6" s="8">
        <v>24</v>
      </c>
      <c r="U6" s="7">
        <v>25</v>
      </c>
      <c r="V6" s="8">
        <v>26</v>
      </c>
      <c r="W6" s="7">
        <v>27</v>
      </c>
      <c r="X6" s="8">
        <v>28</v>
      </c>
      <c r="Y6" s="7">
        <v>29</v>
      </c>
      <c r="Z6" s="8">
        <v>30</v>
      </c>
      <c r="AA6" s="7">
        <v>31</v>
      </c>
      <c r="AB6" s="8">
        <v>32</v>
      </c>
      <c r="AC6" s="54" t="s">
        <v>8</v>
      </c>
      <c r="AD6" s="55"/>
      <c r="AE6" s="55"/>
      <c r="AF6" s="56"/>
      <c r="BQ6" s="68" t="s">
        <v>9</v>
      </c>
      <c r="BR6" s="68" t="s">
        <v>10</v>
      </c>
      <c r="BS6" s="65" t="s">
        <v>11</v>
      </c>
      <c r="BT6" s="65" t="s">
        <v>12</v>
      </c>
      <c r="BU6" s="65" t="s">
        <v>13</v>
      </c>
      <c r="BV6" s="71" t="s">
        <v>14</v>
      </c>
      <c r="BW6" s="71" t="s">
        <v>15</v>
      </c>
      <c r="BX6" s="71" t="s">
        <v>16</v>
      </c>
      <c r="BY6" s="65" t="s">
        <v>17</v>
      </c>
      <c r="BZ6" s="71" t="s">
        <v>18</v>
      </c>
      <c r="CA6" s="65" t="s">
        <v>46</v>
      </c>
      <c r="CB6" s="65" t="s">
        <v>47</v>
      </c>
    </row>
    <row r="7" spans="1:80" ht="15">
      <c r="A7" s="49"/>
      <c r="B7" s="49"/>
      <c r="C7" s="61" t="s">
        <v>19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BM7" s="57" t="s">
        <v>44</v>
      </c>
      <c r="BN7" s="57"/>
      <c r="BO7" s="57"/>
      <c r="BP7" s="58"/>
      <c r="BQ7" s="69"/>
      <c r="BR7" s="69"/>
      <c r="BS7" s="66"/>
      <c r="BT7" s="66"/>
      <c r="BU7" s="66"/>
      <c r="BV7" s="72"/>
      <c r="BW7" s="72"/>
      <c r="BX7" s="72"/>
      <c r="BY7" s="66"/>
      <c r="BZ7" s="72"/>
      <c r="CA7" s="66"/>
      <c r="CB7" s="66"/>
    </row>
    <row r="8" spans="1:80" ht="31.5" customHeight="1">
      <c r="A8" s="50"/>
      <c r="B8" s="50"/>
      <c r="C8" s="9" t="s">
        <v>23</v>
      </c>
      <c r="D8" s="9" t="s">
        <v>23</v>
      </c>
      <c r="E8" s="9" t="s">
        <v>24</v>
      </c>
      <c r="F8" s="9" t="s">
        <v>20</v>
      </c>
      <c r="G8" s="9" t="s">
        <v>23</v>
      </c>
      <c r="H8" s="9" t="s">
        <v>22</v>
      </c>
      <c r="I8" s="9" t="s">
        <v>57</v>
      </c>
      <c r="J8" s="9" t="s">
        <v>57</v>
      </c>
      <c r="K8" s="9" t="s">
        <v>57</v>
      </c>
      <c r="L8" s="9" t="s">
        <v>57</v>
      </c>
      <c r="M8" s="9" t="s">
        <v>57</v>
      </c>
      <c r="N8" s="9" t="s">
        <v>57</v>
      </c>
      <c r="O8" s="9" t="s">
        <v>42</v>
      </c>
      <c r="P8" s="9" t="s">
        <v>42</v>
      </c>
      <c r="Q8" s="9" t="s">
        <v>42</v>
      </c>
      <c r="R8" s="9" t="s">
        <v>42</v>
      </c>
      <c r="S8" s="9" t="s">
        <v>42</v>
      </c>
      <c r="T8" s="9" t="s">
        <v>42</v>
      </c>
      <c r="U8" s="9" t="s">
        <v>42</v>
      </c>
      <c r="V8" s="9" t="s">
        <v>42</v>
      </c>
      <c r="W8" s="9" t="s">
        <v>42</v>
      </c>
      <c r="X8" s="9" t="s">
        <v>42</v>
      </c>
      <c r="Y8" s="9" t="s">
        <v>42</v>
      </c>
      <c r="Z8" s="9" t="s">
        <v>42</v>
      </c>
      <c r="AA8" s="9" t="s">
        <v>42</v>
      </c>
      <c r="AB8" s="33" t="s">
        <v>42</v>
      </c>
      <c r="AC8" s="35" t="s">
        <v>24</v>
      </c>
      <c r="AD8" s="9" t="s">
        <v>23</v>
      </c>
      <c r="AE8" s="9" t="s">
        <v>42</v>
      </c>
      <c r="AF8" s="10" t="s">
        <v>26</v>
      </c>
      <c r="AG8" s="26">
        <v>1</v>
      </c>
      <c r="AH8" s="26">
        <v>2</v>
      </c>
      <c r="AI8" s="26">
        <v>3</v>
      </c>
      <c r="AJ8" s="26">
        <v>4</v>
      </c>
      <c r="AK8" s="26">
        <v>5</v>
      </c>
      <c r="AL8" s="26">
        <v>6</v>
      </c>
      <c r="AM8" s="26">
        <v>7</v>
      </c>
      <c r="AN8" s="26">
        <v>8</v>
      </c>
      <c r="AO8" s="26">
        <v>9</v>
      </c>
      <c r="AP8" s="26">
        <v>10</v>
      </c>
      <c r="AQ8" s="26">
        <v>11</v>
      </c>
      <c r="AR8" s="26">
        <v>12</v>
      </c>
      <c r="AS8" s="26">
        <v>13</v>
      </c>
      <c r="AT8" s="26">
        <v>14</v>
      </c>
      <c r="AU8" s="26">
        <v>15</v>
      </c>
      <c r="AV8" s="26">
        <v>16</v>
      </c>
      <c r="AW8" s="26">
        <v>17</v>
      </c>
      <c r="AX8" s="26">
        <v>18</v>
      </c>
      <c r="AY8" s="26">
        <v>19</v>
      </c>
      <c r="AZ8" s="26">
        <v>20</v>
      </c>
      <c r="BA8" s="26">
        <v>21</v>
      </c>
      <c r="BB8" s="26">
        <v>22</v>
      </c>
      <c r="BC8" s="26">
        <v>23</v>
      </c>
      <c r="BD8" s="26">
        <v>24</v>
      </c>
      <c r="BE8" s="26">
        <v>25</v>
      </c>
      <c r="BF8" s="26">
        <v>26</v>
      </c>
      <c r="BG8" s="26">
        <v>27</v>
      </c>
      <c r="BH8" s="26">
        <v>28</v>
      </c>
      <c r="BI8" s="26">
        <v>29</v>
      </c>
      <c r="BJ8" s="26">
        <v>30</v>
      </c>
      <c r="BK8" s="26">
        <v>31</v>
      </c>
      <c r="BL8" s="26">
        <v>32</v>
      </c>
      <c r="BM8" s="26">
        <v>1</v>
      </c>
      <c r="BN8" s="26">
        <v>2</v>
      </c>
      <c r="BO8" s="26">
        <v>3</v>
      </c>
      <c r="BP8" s="26">
        <v>4</v>
      </c>
      <c r="BQ8" s="70"/>
      <c r="BR8" s="70"/>
      <c r="BS8" s="67"/>
      <c r="BT8" s="67"/>
      <c r="BU8" s="67"/>
      <c r="BV8" s="73"/>
      <c r="BW8" s="73"/>
      <c r="BX8" s="73"/>
      <c r="BY8" s="67"/>
      <c r="BZ8" s="73"/>
      <c r="CA8" s="67"/>
      <c r="CB8" s="67"/>
    </row>
    <row r="9" spans="1:80" ht="15" customHeight="1">
      <c r="A9" s="31">
        <v>1</v>
      </c>
      <c r="B9" s="31" t="s">
        <v>76</v>
      </c>
      <c r="C9" s="11" t="s">
        <v>23</v>
      </c>
      <c r="D9" s="11" t="s">
        <v>23</v>
      </c>
      <c r="E9" s="11" t="s">
        <v>24</v>
      </c>
      <c r="F9" s="11" t="s">
        <v>20</v>
      </c>
      <c r="G9" s="11" t="s">
        <v>23</v>
      </c>
      <c r="H9" s="11" t="s">
        <v>22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34"/>
      <c r="AC9" s="36" t="s">
        <v>20</v>
      </c>
      <c r="AD9" s="11" t="s">
        <v>23</v>
      </c>
      <c r="AE9" s="11" t="s">
        <v>42</v>
      </c>
      <c r="AF9" s="7">
        <v>10</v>
      </c>
      <c r="AG9" s="12">
        <f aca="true" t="shared" si="0" ref="AG9:AG22">IF(C9=C$8,1,0)</f>
        <v>1</v>
      </c>
      <c r="AH9" s="12">
        <f aca="true" t="shared" si="1" ref="AH9:AH22">IF(D9=D$8,1,0)</f>
        <v>1</v>
      </c>
      <c r="AI9" s="12">
        <f aca="true" t="shared" si="2" ref="AI9:AI22">IF(E9=E$8,1,0)</f>
        <v>1</v>
      </c>
      <c r="AJ9" s="12">
        <f aca="true" t="shared" si="3" ref="AJ9:AJ22">IF(F9=F$8,1,0)</f>
        <v>1</v>
      </c>
      <c r="AK9" s="12">
        <f aca="true" t="shared" si="4" ref="AK9:AK22">IF(G9=G$8,1,0)</f>
        <v>1</v>
      </c>
      <c r="AL9" s="12">
        <f aca="true" t="shared" si="5" ref="AL9:AL22">IF(H9=H$8,1,0)</f>
        <v>1</v>
      </c>
      <c r="AM9" s="12" t="e">
        <f>IF(#REF!=#REF!,1,0)</f>
        <v>#REF!</v>
      </c>
      <c r="AN9" s="12" t="e">
        <f>IF(#REF!=#REF!,1,0)</f>
        <v>#REF!</v>
      </c>
      <c r="AO9" s="12" t="e">
        <f>IF(#REF!=#REF!,1,0)</f>
        <v>#REF!</v>
      </c>
      <c r="AP9" s="12" t="e">
        <f>IF(#REF!=#REF!,1,0)</f>
        <v>#REF!</v>
      </c>
      <c r="AQ9" s="12" t="e">
        <f>IF(#REF!=#REF!,1,0)</f>
        <v>#REF!</v>
      </c>
      <c r="AR9" s="12" t="e">
        <f>IF(#REF!=#REF!,1,0)</f>
        <v>#REF!</v>
      </c>
      <c r="AS9" s="12">
        <f aca="true" t="shared" si="6" ref="AS9:AS22">IF(I9=I$8,1,0)</f>
        <v>0</v>
      </c>
      <c r="AT9" s="12">
        <f aca="true" t="shared" si="7" ref="AT9:AT22">IF(J9=J$8,1,0)</f>
        <v>0</v>
      </c>
      <c r="AU9" s="12">
        <f aca="true" t="shared" si="8" ref="AU9:AU22">IF(K9=K$8,1,0)</f>
        <v>0</v>
      </c>
      <c r="AV9" s="12">
        <f aca="true" t="shared" si="9" ref="AV9:AV22">IF(L9=L$8,1,0)</f>
        <v>0</v>
      </c>
      <c r="AW9" s="12">
        <f aca="true" t="shared" si="10" ref="AW9:AW22">IF(M9=M$8,1,0)</f>
        <v>0</v>
      </c>
      <c r="AX9" s="12">
        <f aca="true" t="shared" si="11" ref="AX9:AX22">IF(N9=N$8,1,0)</f>
        <v>0</v>
      </c>
      <c r="AY9" s="12">
        <f aca="true" t="shared" si="12" ref="AY9:AY22">IF(O9=O$8,1,0)</f>
        <v>0</v>
      </c>
      <c r="AZ9" s="12">
        <f aca="true" t="shared" si="13" ref="AZ9:AZ22">IF(P9=P$8,1,0)</f>
        <v>0</v>
      </c>
      <c r="BA9" s="12">
        <f aca="true" t="shared" si="14" ref="BA9:BA22">IF(Q9=Q$8,1,0)</f>
        <v>0</v>
      </c>
      <c r="BB9" s="12">
        <f aca="true" t="shared" si="15" ref="BB9:BB22">IF(R9=R$8,1,0)</f>
        <v>0</v>
      </c>
      <c r="BC9" s="12">
        <f aca="true" t="shared" si="16" ref="BC9:BC22">IF(S9=S$8,1,0)</f>
        <v>0</v>
      </c>
      <c r="BD9" s="12">
        <f aca="true" t="shared" si="17" ref="BD9:BD22">IF(T9=T$8,1,0)</f>
        <v>0</v>
      </c>
      <c r="BE9" s="12">
        <f aca="true" t="shared" si="18" ref="BE9:BE22">IF(U9=U$8,1,0)</f>
        <v>0</v>
      </c>
      <c r="BF9" s="12">
        <f aca="true" t="shared" si="19" ref="BF9:BF22">IF(V9=V$8,1,0)</f>
        <v>0</v>
      </c>
      <c r="BG9" s="12">
        <f aca="true" t="shared" si="20" ref="BG9:BG22">IF(W9=W$8,1,0)</f>
        <v>0</v>
      </c>
      <c r="BH9" s="12">
        <f aca="true" t="shared" si="21" ref="BH9:BH22">IF(X9=X$8,1,0)</f>
        <v>0</v>
      </c>
      <c r="BI9" s="12">
        <f aca="true" t="shared" si="22" ref="BI9:BI22">IF(Y9=Y$8,1,0)</f>
        <v>0</v>
      </c>
      <c r="BJ9" s="12">
        <f aca="true" t="shared" si="23" ref="BJ9:BJ22">IF(Z9=Z$8,1,0)</f>
        <v>0</v>
      </c>
      <c r="BK9" s="12">
        <f aca="true" t="shared" si="24" ref="BK9:BK22">IF(AA9=AA$8,1,0)</f>
        <v>0</v>
      </c>
      <c r="BL9" s="12">
        <f aca="true" t="shared" si="25" ref="BL9:BL22">IF(AB9=AB$8,1,0)</f>
        <v>0</v>
      </c>
      <c r="BM9" s="12">
        <f aca="true" t="shared" si="26" ref="BM9:BM22">IF(AC9=AC$8,1,0)</f>
        <v>0</v>
      </c>
      <c r="BN9" s="12">
        <f aca="true" t="shared" si="27" ref="BN9:BN22">IF(AD9=AD$8,1,0)</f>
        <v>1</v>
      </c>
      <c r="BO9" s="12" t="e">
        <f>IF(#REF!=#REF!,1,0)</f>
        <v>#REF!</v>
      </c>
      <c r="BP9" s="12">
        <f aca="true" t="shared" si="28" ref="BP9:BP22">IF(AE9=AE$8,1,0)</f>
        <v>1</v>
      </c>
      <c r="BQ9" s="18">
        <v>0</v>
      </c>
      <c r="BR9" s="18">
        <v>0</v>
      </c>
      <c r="BS9" s="19">
        <f aca="true" t="shared" si="29" ref="BS9:BS22">BR9-BQ9</f>
        <v>0</v>
      </c>
      <c r="BT9" s="20" t="e">
        <f>IF(#REF!="O",IF(BS9&gt;#REF!,BS9-#REF!,0),IF(BS9&gt;#REF!,BS9-#REF!,0))</f>
        <v>#REF!</v>
      </c>
      <c r="BU9" s="13" t="e">
        <f aca="true" t="shared" si="30" ref="BU9:BU22">HOUR(BT9)*360+MINUTE(BT9)*60+SECOND(BT9)</f>
        <v>#REF!</v>
      </c>
      <c r="BV9" s="14"/>
      <c r="BW9" s="15">
        <v>6</v>
      </c>
      <c r="BX9" s="16">
        <f>IF(AC9=$AC$8,0,60)+IF(AD9=$AD$8,0,60)+AF9</f>
        <v>70</v>
      </c>
      <c r="BY9" s="31">
        <v>1</v>
      </c>
      <c r="BZ9" s="17"/>
      <c r="CA9" s="21"/>
      <c r="CB9" s="30" t="e">
        <f>#REF!/$CC$8*1000</f>
        <v>#REF!</v>
      </c>
    </row>
    <row r="10" spans="1:80" ht="15" customHeight="1">
      <c r="A10" s="31">
        <v>2</v>
      </c>
      <c r="B10" s="31" t="s">
        <v>77</v>
      </c>
      <c r="C10" s="11" t="s">
        <v>23</v>
      </c>
      <c r="D10" s="11" t="s">
        <v>23</v>
      </c>
      <c r="E10" s="11" t="s">
        <v>24</v>
      </c>
      <c r="F10" s="11" t="s">
        <v>20</v>
      </c>
      <c r="G10" s="11" t="s">
        <v>23</v>
      </c>
      <c r="H10" s="11" t="s">
        <v>22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34"/>
      <c r="AC10" s="36" t="s">
        <v>25</v>
      </c>
      <c r="AD10" s="11" t="s">
        <v>23</v>
      </c>
      <c r="AE10" s="11" t="s">
        <v>42</v>
      </c>
      <c r="AF10" s="7">
        <v>27</v>
      </c>
      <c r="AG10" s="12">
        <f t="shared" si="0"/>
        <v>1</v>
      </c>
      <c r="AH10" s="12">
        <f t="shared" si="1"/>
        <v>1</v>
      </c>
      <c r="AI10" s="12">
        <f t="shared" si="2"/>
        <v>1</v>
      </c>
      <c r="AJ10" s="12">
        <f t="shared" si="3"/>
        <v>1</v>
      </c>
      <c r="AK10" s="12">
        <f t="shared" si="4"/>
        <v>1</v>
      </c>
      <c r="AL10" s="12">
        <f t="shared" si="5"/>
        <v>1</v>
      </c>
      <c r="AM10" s="12" t="e">
        <f>IF(#REF!=#REF!,1,0)</f>
        <v>#REF!</v>
      </c>
      <c r="AN10" s="12" t="e">
        <f>IF(#REF!=#REF!,1,0)</f>
        <v>#REF!</v>
      </c>
      <c r="AO10" s="12" t="e">
        <f>IF(#REF!=#REF!,1,0)</f>
        <v>#REF!</v>
      </c>
      <c r="AP10" s="12" t="e">
        <f>IF(#REF!=#REF!,1,0)</f>
        <v>#REF!</v>
      </c>
      <c r="AQ10" s="12" t="e">
        <f>IF(#REF!=#REF!,1,0)</f>
        <v>#REF!</v>
      </c>
      <c r="AR10" s="12" t="e">
        <f>IF(#REF!=#REF!,1,0)</f>
        <v>#REF!</v>
      </c>
      <c r="AS10" s="12">
        <f t="shared" si="6"/>
        <v>0</v>
      </c>
      <c r="AT10" s="12">
        <f t="shared" si="7"/>
        <v>0</v>
      </c>
      <c r="AU10" s="12">
        <f t="shared" si="8"/>
        <v>0</v>
      </c>
      <c r="AV10" s="12">
        <f t="shared" si="9"/>
        <v>0</v>
      </c>
      <c r="AW10" s="12">
        <f t="shared" si="10"/>
        <v>0</v>
      </c>
      <c r="AX10" s="12">
        <f t="shared" si="11"/>
        <v>0</v>
      </c>
      <c r="AY10" s="12">
        <f t="shared" si="12"/>
        <v>0</v>
      </c>
      <c r="AZ10" s="12">
        <f t="shared" si="13"/>
        <v>0</v>
      </c>
      <c r="BA10" s="12">
        <f t="shared" si="14"/>
        <v>0</v>
      </c>
      <c r="BB10" s="12">
        <f t="shared" si="15"/>
        <v>0</v>
      </c>
      <c r="BC10" s="12">
        <f t="shared" si="16"/>
        <v>0</v>
      </c>
      <c r="BD10" s="12">
        <f t="shared" si="17"/>
        <v>0</v>
      </c>
      <c r="BE10" s="12">
        <f t="shared" si="18"/>
        <v>0</v>
      </c>
      <c r="BF10" s="12">
        <f t="shared" si="19"/>
        <v>0</v>
      </c>
      <c r="BG10" s="12">
        <f t="shared" si="20"/>
        <v>0</v>
      </c>
      <c r="BH10" s="12">
        <f t="shared" si="21"/>
        <v>0</v>
      </c>
      <c r="BI10" s="12">
        <f t="shared" si="22"/>
        <v>0</v>
      </c>
      <c r="BJ10" s="12">
        <f t="shared" si="23"/>
        <v>0</v>
      </c>
      <c r="BK10" s="12">
        <f t="shared" si="24"/>
        <v>0</v>
      </c>
      <c r="BL10" s="12">
        <f t="shared" si="25"/>
        <v>0</v>
      </c>
      <c r="BM10" s="12">
        <f t="shared" si="26"/>
        <v>0</v>
      </c>
      <c r="BN10" s="12">
        <f t="shared" si="27"/>
        <v>1</v>
      </c>
      <c r="BO10" s="12" t="e">
        <f>IF(#REF!=#REF!,1,0)</f>
        <v>#REF!</v>
      </c>
      <c r="BP10" s="12">
        <f t="shared" si="28"/>
        <v>1</v>
      </c>
      <c r="BQ10" s="18">
        <v>0</v>
      </c>
      <c r="BR10" s="18">
        <v>0</v>
      </c>
      <c r="BS10" s="19">
        <f t="shared" si="29"/>
        <v>0</v>
      </c>
      <c r="BT10" s="20" t="e">
        <f>IF(#REF!="O",IF(BS10&gt;#REF!,BS10-#REF!,0),IF(BS10&gt;#REF!,BS10-#REF!,0))</f>
        <v>#REF!</v>
      </c>
      <c r="BU10" s="13" t="e">
        <f t="shared" si="30"/>
        <v>#REF!</v>
      </c>
      <c r="BV10" s="14"/>
      <c r="BW10" s="15">
        <v>6</v>
      </c>
      <c r="BX10" s="16">
        <f aca="true" t="shared" si="31" ref="BX10:BX22">IF(AC10=$AC$8,0,60)+IF(AD10=$AD$8,0,60)+AF10</f>
        <v>87</v>
      </c>
      <c r="BY10" s="31">
        <v>2</v>
      </c>
      <c r="BZ10" s="21" t="s">
        <v>30</v>
      </c>
      <c r="CA10" s="21"/>
      <c r="CB10" s="30" t="e">
        <f>#REF!/$CC$8*1000</f>
        <v>#REF!</v>
      </c>
    </row>
    <row r="11" spans="1:80" ht="15" customHeight="1">
      <c r="A11" s="31">
        <v>3</v>
      </c>
      <c r="B11" s="31" t="s">
        <v>78</v>
      </c>
      <c r="C11" s="11" t="s">
        <v>23</v>
      </c>
      <c r="D11" s="11" t="s">
        <v>23</v>
      </c>
      <c r="E11" s="11" t="s">
        <v>24</v>
      </c>
      <c r="F11" s="11" t="s">
        <v>20</v>
      </c>
      <c r="G11" s="11" t="s">
        <v>23</v>
      </c>
      <c r="H11" s="11" t="s">
        <v>22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34"/>
      <c r="AC11" s="36" t="s">
        <v>22</v>
      </c>
      <c r="AD11" s="11" t="s">
        <v>24</v>
      </c>
      <c r="AE11" s="11" t="s">
        <v>42</v>
      </c>
      <c r="AF11" s="7">
        <v>60</v>
      </c>
      <c r="AG11" s="12">
        <f t="shared" si="0"/>
        <v>1</v>
      </c>
      <c r="AH11" s="12">
        <f t="shared" si="1"/>
        <v>1</v>
      </c>
      <c r="AI11" s="12">
        <f t="shared" si="2"/>
        <v>1</v>
      </c>
      <c r="AJ11" s="12">
        <f t="shared" si="3"/>
        <v>1</v>
      </c>
      <c r="AK11" s="12">
        <f t="shared" si="4"/>
        <v>1</v>
      </c>
      <c r="AL11" s="12">
        <f t="shared" si="5"/>
        <v>1</v>
      </c>
      <c r="AM11" s="12" t="e">
        <f>IF(#REF!=#REF!,1,0)</f>
        <v>#REF!</v>
      </c>
      <c r="AN11" s="12" t="e">
        <f>IF(#REF!=#REF!,1,0)</f>
        <v>#REF!</v>
      </c>
      <c r="AO11" s="12" t="e">
        <f>IF(#REF!=#REF!,1,0)</f>
        <v>#REF!</v>
      </c>
      <c r="AP11" s="12" t="e">
        <f>IF(#REF!=#REF!,1,0)</f>
        <v>#REF!</v>
      </c>
      <c r="AQ11" s="12" t="e">
        <f>IF(#REF!=#REF!,1,0)</f>
        <v>#REF!</v>
      </c>
      <c r="AR11" s="12" t="e">
        <f>IF(#REF!=#REF!,1,0)</f>
        <v>#REF!</v>
      </c>
      <c r="AS11" s="12">
        <f t="shared" si="6"/>
        <v>0</v>
      </c>
      <c r="AT11" s="12">
        <f t="shared" si="7"/>
        <v>0</v>
      </c>
      <c r="AU11" s="12">
        <f t="shared" si="8"/>
        <v>0</v>
      </c>
      <c r="AV11" s="12">
        <f t="shared" si="9"/>
        <v>0</v>
      </c>
      <c r="AW11" s="12">
        <f t="shared" si="10"/>
        <v>0</v>
      </c>
      <c r="AX11" s="12">
        <f t="shared" si="11"/>
        <v>0</v>
      </c>
      <c r="AY11" s="12">
        <f t="shared" si="12"/>
        <v>0</v>
      </c>
      <c r="AZ11" s="12">
        <f t="shared" si="13"/>
        <v>0</v>
      </c>
      <c r="BA11" s="12">
        <f t="shared" si="14"/>
        <v>0</v>
      </c>
      <c r="BB11" s="12">
        <f t="shared" si="15"/>
        <v>0</v>
      </c>
      <c r="BC11" s="12">
        <f t="shared" si="16"/>
        <v>0</v>
      </c>
      <c r="BD11" s="12">
        <f t="shared" si="17"/>
        <v>0</v>
      </c>
      <c r="BE11" s="12">
        <f t="shared" si="18"/>
        <v>0</v>
      </c>
      <c r="BF11" s="12">
        <f t="shared" si="19"/>
        <v>0</v>
      </c>
      <c r="BG11" s="12">
        <f t="shared" si="20"/>
        <v>0</v>
      </c>
      <c r="BH11" s="12">
        <f t="shared" si="21"/>
        <v>0</v>
      </c>
      <c r="BI11" s="12">
        <f t="shared" si="22"/>
        <v>0</v>
      </c>
      <c r="BJ11" s="12">
        <f t="shared" si="23"/>
        <v>0</v>
      </c>
      <c r="BK11" s="12">
        <f t="shared" si="24"/>
        <v>0</v>
      </c>
      <c r="BL11" s="12">
        <f t="shared" si="25"/>
        <v>0</v>
      </c>
      <c r="BM11" s="12">
        <f t="shared" si="26"/>
        <v>0</v>
      </c>
      <c r="BN11" s="12">
        <f t="shared" si="27"/>
        <v>0</v>
      </c>
      <c r="BO11" s="12" t="e">
        <f>IF(#REF!=#REF!,1,0)</f>
        <v>#REF!</v>
      </c>
      <c r="BP11" s="12">
        <f t="shared" si="28"/>
        <v>1</v>
      </c>
      <c r="BQ11" s="18">
        <v>0</v>
      </c>
      <c r="BR11" s="18">
        <v>0</v>
      </c>
      <c r="BS11" s="19">
        <f t="shared" si="29"/>
        <v>0</v>
      </c>
      <c r="BT11" s="20" t="e">
        <f>IF(#REF!="O",IF(BS11&gt;#REF!,BS11-#REF!,0),IF(BS11&gt;#REF!,BS11-#REF!,0))</f>
        <v>#REF!</v>
      </c>
      <c r="BU11" s="13" t="e">
        <f t="shared" si="30"/>
        <v>#REF!</v>
      </c>
      <c r="BV11" s="14"/>
      <c r="BW11" s="15">
        <v>6</v>
      </c>
      <c r="BX11" s="16">
        <f t="shared" si="31"/>
        <v>180</v>
      </c>
      <c r="BY11" s="31">
        <v>3</v>
      </c>
      <c r="BZ11" s="21" t="s">
        <v>30</v>
      </c>
      <c r="CA11" s="21"/>
      <c r="CB11" s="30" t="e">
        <f>#REF!/$CC$8*1000</f>
        <v>#REF!</v>
      </c>
    </row>
    <row r="12" spans="1:80" ht="15" customHeight="1">
      <c r="A12" s="31">
        <v>4</v>
      </c>
      <c r="B12" s="31" t="s">
        <v>79</v>
      </c>
      <c r="C12" s="11" t="s">
        <v>23</v>
      </c>
      <c r="D12" s="11" t="s">
        <v>23</v>
      </c>
      <c r="E12" s="11" t="s">
        <v>24</v>
      </c>
      <c r="F12" s="11" t="s">
        <v>20</v>
      </c>
      <c r="G12" s="11" t="s">
        <v>22</v>
      </c>
      <c r="H12" s="11" t="s">
        <v>22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34"/>
      <c r="AC12" s="36" t="s">
        <v>24</v>
      </c>
      <c r="AD12" s="11" t="s">
        <v>23</v>
      </c>
      <c r="AE12" s="11" t="s">
        <v>42</v>
      </c>
      <c r="AF12" s="7">
        <v>26</v>
      </c>
      <c r="AG12" s="12">
        <f t="shared" si="0"/>
        <v>1</v>
      </c>
      <c r="AH12" s="12">
        <f t="shared" si="1"/>
        <v>1</v>
      </c>
      <c r="AI12" s="12">
        <f t="shared" si="2"/>
        <v>1</v>
      </c>
      <c r="AJ12" s="12">
        <f t="shared" si="3"/>
        <v>1</v>
      </c>
      <c r="AK12" s="12">
        <f t="shared" si="4"/>
        <v>0</v>
      </c>
      <c r="AL12" s="12">
        <f t="shared" si="5"/>
        <v>1</v>
      </c>
      <c r="AM12" s="12" t="e">
        <f>IF(#REF!=#REF!,1,0)</f>
        <v>#REF!</v>
      </c>
      <c r="AN12" s="12" t="e">
        <f>IF(#REF!=#REF!,1,0)</f>
        <v>#REF!</v>
      </c>
      <c r="AO12" s="12" t="e">
        <f>IF(#REF!=#REF!,1,0)</f>
        <v>#REF!</v>
      </c>
      <c r="AP12" s="12" t="e">
        <f>IF(#REF!=#REF!,1,0)</f>
        <v>#REF!</v>
      </c>
      <c r="AQ12" s="12" t="e">
        <f>IF(#REF!=#REF!,1,0)</f>
        <v>#REF!</v>
      </c>
      <c r="AR12" s="12" t="e">
        <f>IF(#REF!=#REF!,1,0)</f>
        <v>#REF!</v>
      </c>
      <c r="AS12" s="12">
        <f t="shared" si="6"/>
        <v>0</v>
      </c>
      <c r="AT12" s="12">
        <f t="shared" si="7"/>
        <v>0</v>
      </c>
      <c r="AU12" s="12">
        <f t="shared" si="8"/>
        <v>0</v>
      </c>
      <c r="AV12" s="12">
        <f t="shared" si="9"/>
        <v>0</v>
      </c>
      <c r="AW12" s="12">
        <f t="shared" si="10"/>
        <v>0</v>
      </c>
      <c r="AX12" s="12">
        <f t="shared" si="11"/>
        <v>0</v>
      </c>
      <c r="AY12" s="12">
        <f t="shared" si="12"/>
        <v>0</v>
      </c>
      <c r="AZ12" s="12">
        <f t="shared" si="13"/>
        <v>0</v>
      </c>
      <c r="BA12" s="12">
        <f t="shared" si="14"/>
        <v>0</v>
      </c>
      <c r="BB12" s="12">
        <f t="shared" si="15"/>
        <v>0</v>
      </c>
      <c r="BC12" s="12">
        <f t="shared" si="16"/>
        <v>0</v>
      </c>
      <c r="BD12" s="12">
        <f t="shared" si="17"/>
        <v>0</v>
      </c>
      <c r="BE12" s="12">
        <f t="shared" si="18"/>
        <v>0</v>
      </c>
      <c r="BF12" s="12">
        <f t="shared" si="19"/>
        <v>0</v>
      </c>
      <c r="BG12" s="12">
        <f t="shared" si="20"/>
        <v>0</v>
      </c>
      <c r="BH12" s="12">
        <f t="shared" si="21"/>
        <v>0</v>
      </c>
      <c r="BI12" s="12">
        <f t="shared" si="22"/>
        <v>0</v>
      </c>
      <c r="BJ12" s="12">
        <f t="shared" si="23"/>
        <v>0</v>
      </c>
      <c r="BK12" s="12">
        <f t="shared" si="24"/>
        <v>0</v>
      </c>
      <c r="BL12" s="12">
        <f t="shared" si="25"/>
        <v>0</v>
      </c>
      <c r="BM12" s="12">
        <f t="shared" si="26"/>
        <v>1</v>
      </c>
      <c r="BN12" s="12">
        <f t="shared" si="27"/>
        <v>1</v>
      </c>
      <c r="BO12" s="12" t="e">
        <f>IF(#REF!=#REF!,1,0)</f>
        <v>#REF!</v>
      </c>
      <c r="BP12" s="12">
        <f t="shared" si="28"/>
        <v>1</v>
      </c>
      <c r="BQ12" s="18">
        <v>0</v>
      </c>
      <c r="BR12" s="18">
        <v>0</v>
      </c>
      <c r="BS12" s="19">
        <f t="shared" si="29"/>
        <v>0</v>
      </c>
      <c r="BT12" s="20" t="e">
        <f>IF(#REF!="O",IF(BS12&gt;#REF!,BS12-#REF!,0),IF(BS12&gt;#REF!,BS12-#REF!,0))</f>
        <v>#REF!</v>
      </c>
      <c r="BU12" s="13" t="e">
        <f t="shared" si="30"/>
        <v>#REF!</v>
      </c>
      <c r="BV12" s="14"/>
      <c r="BW12" s="15">
        <v>5</v>
      </c>
      <c r="BX12" s="16">
        <f t="shared" si="31"/>
        <v>26</v>
      </c>
      <c r="BY12" s="31">
        <v>4</v>
      </c>
      <c r="BZ12" s="21" t="s">
        <v>30</v>
      </c>
      <c r="CA12" s="21"/>
      <c r="CB12" s="30" t="e">
        <f>#REF!/$CC$8*1000</f>
        <v>#REF!</v>
      </c>
    </row>
    <row r="13" spans="1:80" ht="15" customHeight="1">
      <c r="A13" s="31">
        <v>5</v>
      </c>
      <c r="B13" s="31" t="s">
        <v>80</v>
      </c>
      <c r="C13" s="11" t="s">
        <v>23</v>
      </c>
      <c r="D13" s="11" t="s">
        <v>23</v>
      </c>
      <c r="E13" s="11" t="s">
        <v>24</v>
      </c>
      <c r="F13" s="11" t="s">
        <v>20</v>
      </c>
      <c r="G13" s="11" t="s">
        <v>22</v>
      </c>
      <c r="H13" s="11" t="s">
        <v>22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34"/>
      <c r="AC13" s="36" t="s">
        <v>25</v>
      </c>
      <c r="AD13" s="11" t="s">
        <v>23</v>
      </c>
      <c r="AE13" s="11" t="s">
        <v>42</v>
      </c>
      <c r="AF13" s="7">
        <v>47</v>
      </c>
      <c r="AG13" s="12">
        <f t="shared" si="0"/>
        <v>1</v>
      </c>
      <c r="AH13" s="12">
        <f t="shared" si="1"/>
        <v>1</v>
      </c>
      <c r="AI13" s="12">
        <f t="shared" si="2"/>
        <v>1</v>
      </c>
      <c r="AJ13" s="12">
        <f t="shared" si="3"/>
        <v>1</v>
      </c>
      <c r="AK13" s="12">
        <f t="shared" si="4"/>
        <v>0</v>
      </c>
      <c r="AL13" s="12">
        <f t="shared" si="5"/>
        <v>1</v>
      </c>
      <c r="AM13" s="12" t="e">
        <f>IF(#REF!=#REF!,1,0)</f>
        <v>#REF!</v>
      </c>
      <c r="AN13" s="12" t="e">
        <f>IF(#REF!=#REF!,1,0)</f>
        <v>#REF!</v>
      </c>
      <c r="AO13" s="12" t="e">
        <f>IF(#REF!=#REF!,1,0)</f>
        <v>#REF!</v>
      </c>
      <c r="AP13" s="12" t="e">
        <f>IF(#REF!=#REF!,1,0)</f>
        <v>#REF!</v>
      </c>
      <c r="AQ13" s="12" t="e">
        <f>IF(#REF!=#REF!,1,0)</f>
        <v>#REF!</v>
      </c>
      <c r="AR13" s="12" t="e">
        <f>IF(#REF!=#REF!,1,0)</f>
        <v>#REF!</v>
      </c>
      <c r="AS13" s="12">
        <f t="shared" si="6"/>
        <v>0</v>
      </c>
      <c r="AT13" s="12">
        <f t="shared" si="7"/>
        <v>0</v>
      </c>
      <c r="AU13" s="12">
        <f t="shared" si="8"/>
        <v>0</v>
      </c>
      <c r="AV13" s="12">
        <f t="shared" si="9"/>
        <v>0</v>
      </c>
      <c r="AW13" s="12">
        <f t="shared" si="10"/>
        <v>0</v>
      </c>
      <c r="AX13" s="12">
        <f t="shared" si="11"/>
        <v>0</v>
      </c>
      <c r="AY13" s="12">
        <f t="shared" si="12"/>
        <v>0</v>
      </c>
      <c r="AZ13" s="12">
        <f t="shared" si="13"/>
        <v>0</v>
      </c>
      <c r="BA13" s="12">
        <f t="shared" si="14"/>
        <v>0</v>
      </c>
      <c r="BB13" s="12">
        <f t="shared" si="15"/>
        <v>0</v>
      </c>
      <c r="BC13" s="12">
        <f t="shared" si="16"/>
        <v>0</v>
      </c>
      <c r="BD13" s="12">
        <f t="shared" si="17"/>
        <v>0</v>
      </c>
      <c r="BE13" s="12">
        <f t="shared" si="18"/>
        <v>0</v>
      </c>
      <c r="BF13" s="12">
        <f t="shared" si="19"/>
        <v>0</v>
      </c>
      <c r="BG13" s="12">
        <f t="shared" si="20"/>
        <v>0</v>
      </c>
      <c r="BH13" s="12">
        <f t="shared" si="21"/>
        <v>0</v>
      </c>
      <c r="BI13" s="12">
        <f t="shared" si="22"/>
        <v>0</v>
      </c>
      <c r="BJ13" s="12">
        <f t="shared" si="23"/>
        <v>0</v>
      </c>
      <c r="BK13" s="12">
        <f t="shared" si="24"/>
        <v>0</v>
      </c>
      <c r="BL13" s="12">
        <f t="shared" si="25"/>
        <v>0</v>
      </c>
      <c r="BM13" s="12">
        <f t="shared" si="26"/>
        <v>0</v>
      </c>
      <c r="BN13" s="12">
        <f t="shared" si="27"/>
        <v>1</v>
      </c>
      <c r="BO13" s="12" t="e">
        <f>IF(#REF!=#REF!,1,0)</f>
        <v>#REF!</v>
      </c>
      <c r="BP13" s="12">
        <f t="shared" si="28"/>
        <v>1</v>
      </c>
      <c r="BQ13" s="18">
        <v>0</v>
      </c>
      <c r="BR13" s="18">
        <v>0</v>
      </c>
      <c r="BS13" s="19">
        <f t="shared" si="29"/>
        <v>0</v>
      </c>
      <c r="BT13" s="20" t="e">
        <f>IF(#REF!="O",IF(BS13&gt;#REF!,BS13-#REF!,0),IF(BS13&gt;#REF!,BS13-#REF!,0))</f>
        <v>#REF!</v>
      </c>
      <c r="BU13" s="13" t="e">
        <f t="shared" si="30"/>
        <v>#REF!</v>
      </c>
      <c r="BV13" s="14"/>
      <c r="BW13" s="15">
        <v>5</v>
      </c>
      <c r="BX13" s="16">
        <f t="shared" si="31"/>
        <v>107</v>
      </c>
      <c r="BY13" s="31">
        <v>5</v>
      </c>
      <c r="BZ13" s="21" t="s">
        <v>30</v>
      </c>
      <c r="CA13" s="21"/>
      <c r="CB13" s="30" t="e">
        <f>#REF!/$CC$8*1000</f>
        <v>#REF!</v>
      </c>
    </row>
    <row r="14" spans="1:80" ht="15" customHeight="1">
      <c r="A14" s="31">
        <v>6</v>
      </c>
      <c r="B14" s="31" t="s">
        <v>81</v>
      </c>
      <c r="C14" s="11" t="s">
        <v>23</v>
      </c>
      <c r="D14" s="11" t="s">
        <v>95</v>
      </c>
      <c r="E14" s="11" t="s">
        <v>24</v>
      </c>
      <c r="F14" s="11" t="s">
        <v>22</v>
      </c>
      <c r="G14" s="11" t="s">
        <v>23</v>
      </c>
      <c r="H14" s="11" t="s">
        <v>22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34"/>
      <c r="AC14" s="36" t="s">
        <v>22</v>
      </c>
      <c r="AD14" s="11" t="s">
        <v>23</v>
      </c>
      <c r="AE14" s="11" t="s">
        <v>42</v>
      </c>
      <c r="AF14" s="7">
        <v>14</v>
      </c>
      <c r="AG14" s="12">
        <f t="shared" si="0"/>
        <v>1</v>
      </c>
      <c r="AH14" s="12">
        <f t="shared" si="1"/>
        <v>0</v>
      </c>
      <c r="AI14" s="12">
        <f t="shared" si="2"/>
        <v>1</v>
      </c>
      <c r="AJ14" s="12">
        <f t="shared" si="3"/>
        <v>0</v>
      </c>
      <c r="AK14" s="12">
        <f t="shared" si="4"/>
        <v>1</v>
      </c>
      <c r="AL14" s="12">
        <f t="shared" si="5"/>
        <v>1</v>
      </c>
      <c r="AM14" s="12" t="e">
        <f>IF(#REF!=#REF!,1,0)</f>
        <v>#REF!</v>
      </c>
      <c r="AN14" s="12" t="e">
        <f>IF(#REF!=#REF!,1,0)</f>
        <v>#REF!</v>
      </c>
      <c r="AO14" s="12" t="e">
        <f>IF(#REF!=#REF!,1,0)</f>
        <v>#REF!</v>
      </c>
      <c r="AP14" s="12" t="e">
        <f>IF(#REF!=#REF!,1,0)</f>
        <v>#REF!</v>
      </c>
      <c r="AQ14" s="12" t="e">
        <f>IF(#REF!=#REF!,1,0)</f>
        <v>#REF!</v>
      </c>
      <c r="AR14" s="12" t="e">
        <f>IF(#REF!=#REF!,1,0)</f>
        <v>#REF!</v>
      </c>
      <c r="AS14" s="12">
        <f t="shared" si="6"/>
        <v>0</v>
      </c>
      <c r="AT14" s="12">
        <f t="shared" si="7"/>
        <v>0</v>
      </c>
      <c r="AU14" s="12">
        <f t="shared" si="8"/>
        <v>0</v>
      </c>
      <c r="AV14" s="12">
        <f t="shared" si="9"/>
        <v>0</v>
      </c>
      <c r="AW14" s="12">
        <f t="shared" si="10"/>
        <v>0</v>
      </c>
      <c r="AX14" s="12">
        <f t="shared" si="11"/>
        <v>0</v>
      </c>
      <c r="AY14" s="12">
        <f t="shared" si="12"/>
        <v>0</v>
      </c>
      <c r="AZ14" s="12">
        <f t="shared" si="13"/>
        <v>0</v>
      </c>
      <c r="BA14" s="12">
        <f t="shared" si="14"/>
        <v>0</v>
      </c>
      <c r="BB14" s="12">
        <f t="shared" si="15"/>
        <v>0</v>
      </c>
      <c r="BC14" s="12">
        <f t="shared" si="16"/>
        <v>0</v>
      </c>
      <c r="BD14" s="12">
        <f t="shared" si="17"/>
        <v>0</v>
      </c>
      <c r="BE14" s="12">
        <f t="shared" si="18"/>
        <v>0</v>
      </c>
      <c r="BF14" s="12">
        <f t="shared" si="19"/>
        <v>0</v>
      </c>
      <c r="BG14" s="12">
        <f t="shared" si="20"/>
        <v>0</v>
      </c>
      <c r="BH14" s="12">
        <f t="shared" si="21"/>
        <v>0</v>
      </c>
      <c r="BI14" s="12">
        <f t="shared" si="22"/>
        <v>0</v>
      </c>
      <c r="BJ14" s="12">
        <f t="shared" si="23"/>
        <v>0</v>
      </c>
      <c r="BK14" s="12">
        <f t="shared" si="24"/>
        <v>0</v>
      </c>
      <c r="BL14" s="12">
        <f t="shared" si="25"/>
        <v>0</v>
      </c>
      <c r="BM14" s="12">
        <f t="shared" si="26"/>
        <v>0</v>
      </c>
      <c r="BN14" s="12">
        <f t="shared" si="27"/>
        <v>1</v>
      </c>
      <c r="BO14" s="12" t="e">
        <f>IF(#REF!=#REF!,1,0)</f>
        <v>#REF!</v>
      </c>
      <c r="BP14" s="12">
        <f t="shared" si="28"/>
        <v>1</v>
      </c>
      <c r="BQ14" s="18">
        <v>0</v>
      </c>
      <c r="BR14" s="18">
        <v>0</v>
      </c>
      <c r="BS14" s="19">
        <f t="shared" si="29"/>
        <v>0</v>
      </c>
      <c r="BT14" s="20" t="e">
        <f>IF(#REF!="O",IF(BS14&gt;#REF!,BS14-#REF!,0),IF(BS14&gt;#REF!,BS14-#REF!,0))</f>
        <v>#REF!</v>
      </c>
      <c r="BU14" s="13" t="e">
        <f t="shared" si="30"/>
        <v>#REF!</v>
      </c>
      <c r="BV14" s="14"/>
      <c r="BW14" s="15">
        <v>4</v>
      </c>
      <c r="BX14" s="16">
        <f t="shared" si="31"/>
        <v>74</v>
      </c>
      <c r="BY14" s="31">
        <v>6</v>
      </c>
      <c r="BZ14" s="17"/>
      <c r="CA14" s="21"/>
      <c r="CB14" s="30" t="e">
        <f>#REF!/$CC$8*1000</f>
        <v>#REF!</v>
      </c>
    </row>
    <row r="15" spans="1:80" ht="15" customHeight="1">
      <c r="A15" s="31">
        <v>7</v>
      </c>
      <c r="B15" s="31" t="s">
        <v>82</v>
      </c>
      <c r="C15" s="11" t="s">
        <v>23</v>
      </c>
      <c r="D15" s="11" t="s">
        <v>20</v>
      </c>
      <c r="E15" s="11" t="s">
        <v>56</v>
      </c>
      <c r="F15" s="11" t="s">
        <v>20</v>
      </c>
      <c r="G15" s="11" t="s">
        <v>23</v>
      </c>
      <c r="H15" s="11" t="s">
        <v>22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34"/>
      <c r="AC15" s="36" t="s">
        <v>20</v>
      </c>
      <c r="AD15" s="11" t="s">
        <v>23</v>
      </c>
      <c r="AE15" s="11" t="s">
        <v>42</v>
      </c>
      <c r="AF15" s="7">
        <v>15</v>
      </c>
      <c r="AG15" s="12">
        <f t="shared" si="0"/>
        <v>1</v>
      </c>
      <c r="AH15" s="12">
        <f t="shared" si="1"/>
        <v>0</v>
      </c>
      <c r="AI15" s="12">
        <f t="shared" si="2"/>
        <v>0</v>
      </c>
      <c r="AJ15" s="12">
        <f t="shared" si="3"/>
        <v>1</v>
      </c>
      <c r="AK15" s="12">
        <f t="shared" si="4"/>
        <v>1</v>
      </c>
      <c r="AL15" s="12">
        <f t="shared" si="5"/>
        <v>1</v>
      </c>
      <c r="AM15" s="12" t="e">
        <f>IF(#REF!=#REF!,1,0)</f>
        <v>#REF!</v>
      </c>
      <c r="AN15" s="12" t="e">
        <f>IF(#REF!=#REF!,1,0)</f>
        <v>#REF!</v>
      </c>
      <c r="AO15" s="12" t="e">
        <f>IF(#REF!=#REF!,1,0)</f>
        <v>#REF!</v>
      </c>
      <c r="AP15" s="12" t="e">
        <f>IF(#REF!=#REF!,1,0)</f>
        <v>#REF!</v>
      </c>
      <c r="AQ15" s="12" t="e">
        <f>IF(#REF!=#REF!,1,0)</f>
        <v>#REF!</v>
      </c>
      <c r="AR15" s="12" t="e">
        <f>IF(#REF!=#REF!,1,0)</f>
        <v>#REF!</v>
      </c>
      <c r="AS15" s="12">
        <f t="shared" si="6"/>
        <v>0</v>
      </c>
      <c r="AT15" s="12">
        <f t="shared" si="7"/>
        <v>0</v>
      </c>
      <c r="AU15" s="12">
        <f t="shared" si="8"/>
        <v>0</v>
      </c>
      <c r="AV15" s="12">
        <f t="shared" si="9"/>
        <v>0</v>
      </c>
      <c r="AW15" s="12">
        <f t="shared" si="10"/>
        <v>0</v>
      </c>
      <c r="AX15" s="12">
        <f t="shared" si="11"/>
        <v>0</v>
      </c>
      <c r="AY15" s="12">
        <f t="shared" si="12"/>
        <v>0</v>
      </c>
      <c r="AZ15" s="12">
        <f t="shared" si="13"/>
        <v>0</v>
      </c>
      <c r="BA15" s="12">
        <f t="shared" si="14"/>
        <v>0</v>
      </c>
      <c r="BB15" s="12">
        <f t="shared" si="15"/>
        <v>0</v>
      </c>
      <c r="BC15" s="12">
        <f t="shared" si="16"/>
        <v>0</v>
      </c>
      <c r="BD15" s="12">
        <f t="shared" si="17"/>
        <v>0</v>
      </c>
      <c r="BE15" s="12">
        <f t="shared" si="18"/>
        <v>0</v>
      </c>
      <c r="BF15" s="12">
        <f t="shared" si="19"/>
        <v>0</v>
      </c>
      <c r="BG15" s="12">
        <f t="shared" si="20"/>
        <v>0</v>
      </c>
      <c r="BH15" s="12">
        <f t="shared" si="21"/>
        <v>0</v>
      </c>
      <c r="BI15" s="12">
        <f t="shared" si="22"/>
        <v>0</v>
      </c>
      <c r="BJ15" s="12">
        <f t="shared" si="23"/>
        <v>0</v>
      </c>
      <c r="BK15" s="12">
        <f t="shared" si="24"/>
        <v>0</v>
      </c>
      <c r="BL15" s="12">
        <f t="shared" si="25"/>
        <v>0</v>
      </c>
      <c r="BM15" s="12">
        <f t="shared" si="26"/>
        <v>0</v>
      </c>
      <c r="BN15" s="12">
        <f t="shared" si="27"/>
        <v>1</v>
      </c>
      <c r="BO15" s="12" t="e">
        <f>IF(#REF!=#REF!,1,0)</f>
        <v>#REF!</v>
      </c>
      <c r="BP15" s="12">
        <f t="shared" si="28"/>
        <v>1</v>
      </c>
      <c r="BQ15" s="18">
        <v>0</v>
      </c>
      <c r="BR15" s="18">
        <v>0</v>
      </c>
      <c r="BS15" s="19">
        <f t="shared" si="29"/>
        <v>0</v>
      </c>
      <c r="BT15" s="20" t="e">
        <f>IF(#REF!="O",IF(BS15&gt;#REF!,BS15-#REF!,0),IF(BS15&gt;#REF!,BS15-#REF!,0))</f>
        <v>#REF!</v>
      </c>
      <c r="BU15" s="13" t="e">
        <f t="shared" si="30"/>
        <v>#REF!</v>
      </c>
      <c r="BV15" s="14"/>
      <c r="BW15" s="15">
        <v>4</v>
      </c>
      <c r="BX15" s="16">
        <f t="shared" si="31"/>
        <v>75</v>
      </c>
      <c r="BY15" s="31">
        <v>7</v>
      </c>
      <c r="BZ15" s="21" t="s">
        <v>30</v>
      </c>
      <c r="CA15" s="21"/>
      <c r="CB15" s="30" t="e">
        <f>#REF!/$CC$8*1000</f>
        <v>#REF!</v>
      </c>
    </row>
    <row r="16" spans="1:80" ht="15" customHeight="1">
      <c r="A16" s="31">
        <v>8</v>
      </c>
      <c r="B16" s="31" t="s">
        <v>83</v>
      </c>
      <c r="C16" s="11" t="s">
        <v>23</v>
      </c>
      <c r="D16" s="11" t="s">
        <v>92</v>
      </c>
      <c r="E16" s="11" t="s">
        <v>24</v>
      </c>
      <c r="F16" s="11" t="s">
        <v>22</v>
      </c>
      <c r="G16" s="11" t="s">
        <v>23</v>
      </c>
      <c r="H16" s="11" t="s">
        <v>22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34"/>
      <c r="AC16" s="36" t="s">
        <v>23</v>
      </c>
      <c r="AD16" s="11" t="s">
        <v>23</v>
      </c>
      <c r="AE16" s="11" t="s">
        <v>42</v>
      </c>
      <c r="AF16" s="7">
        <v>15</v>
      </c>
      <c r="AG16" s="12">
        <f t="shared" si="0"/>
        <v>1</v>
      </c>
      <c r="AH16" s="12">
        <f t="shared" si="1"/>
        <v>0</v>
      </c>
      <c r="AI16" s="12">
        <f t="shared" si="2"/>
        <v>1</v>
      </c>
      <c r="AJ16" s="12">
        <f t="shared" si="3"/>
        <v>0</v>
      </c>
      <c r="AK16" s="12">
        <f t="shared" si="4"/>
        <v>1</v>
      </c>
      <c r="AL16" s="12">
        <f t="shared" si="5"/>
        <v>1</v>
      </c>
      <c r="AM16" s="12" t="e">
        <f>IF(#REF!=#REF!,1,0)</f>
        <v>#REF!</v>
      </c>
      <c r="AN16" s="12" t="e">
        <f>IF(#REF!=#REF!,1,0)</f>
        <v>#REF!</v>
      </c>
      <c r="AO16" s="12" t="e">
        <f>IF(#REF!=#REF!,1,0)</f>
        <v>#REF!</v>
      </c>
      <c r="AP16" s="12" t="e">
        <f>IF(#REF!=#REF!,1,0)</f>
        <v>#REF!</v>
      </c>
      <c r="AQ16" s="12" t="e">
        <f>IF(#REF!=#REF!,1,0)</f>
        <v>#REF!</v>
      </c>
      <c r="AR16" s="12" t="e">
        <f>IF(#REF!=#REF!,1,0)</f>
        <v>#REF!</v>
      </c>
      <c r="AS16" s="12">
        <f t="shared" si="6"/>
        <v>0</v>
      </c>
      <c r="AT16" s="12">
        <f t="shared" si="7"/>
        <v>0</v>
      </c>
      <c r="AU16" s="12">
        <f t="shared" si="8"/>
        <v>0</v>
      </c>
      <c r="AV16" s="12">
        <f t="shared" si="9"/>
        <v>0</v>
      </c>
      <c r="AW16" s="12">
        <f t="shared" si="10"/>
        <v>0</v>
      </c>
      <c r="AX16" s="12">
        <f t="shared" si="11"/>
        <v>0</v>
      </c>
      <c r="AY16" s="12">
        <f t="shared" si="12"/>
        <v>0</v>
      </c>
      <c r="AZ16" s="12">
        <f t="shared" si="13"/>
        <v>0</v>
      </c>
      <c r="BA16" s="12">
        <f t="shared" si="14"/>
        <v>0</v>
      </c>
      <c r="BB16" s="12">
        <f t="shared" si="15"/>
        <v>0</v>
      </c>
      <c r="BC16" s="12">
        <f t="shared" si="16"/>
        <v>0</v>
      </c>
      <c r="BD16" s="12">
        <f t="shared" si="17"/>
        <v>0</v>
      </c>
      <c r="BE16" s="12">
        <f t="shared" si="18"/>
        <v>0</v>
      </c>
      <c r="BF16" s="12">
        <f t="shared" si="19"/>
        <v>0</v>
      </c>
      <c r="BG16" s="12">
        <f t="shared" si="20"/>
        <v>0</v>
      </c>
      <c r="BH16" s="12">
        <f t="shared" si="21"/>
        <v>0</v>
      </c>
      <c r="BI16" s="12">
        <f t="shared" si="22"/>
        <v>0</v>
      </c>
      <c r="BJ16" s="12">
        <f t="shared" si="23"/>
        <v>0</v>
      </c>
      <c r="BK16" s="12">
        <f t="shared" si="24"/>
        <v>0</v>
      </c>
      <c r="BL16" s="12">
        <f t="shared" si="25"/>
        <v>0</v>
      </c>
      <c r="BM16" s="12">
        <f t="shared" si="26"/>
        <v>0</v>
      </c>
      <c r="BN16" s="12">
        <f t="shared" si="27"/>
        <v>1</v>
      </c>
      <c r="BO16" s="12" t="e">
        <f>IF(#REF!=#REF!,1,0)</f>
        <v>#REF!</v>
      </c>
      <c r="BP16" s="12">
        <f t="shared" si="28"/>
        <v>1</v>
      </c>
      <c r="BQ16" s="18">
        <v>0</v>
      </c>
      <c r="BR16" s="18">
        <v>0</v>
      </c>
      <c r="BS16" s="19">
        <f t="shared" si="29"/>
        <v>0</v>
      </c>
      <c r="BT16" s="20" t="e">
        <f>IF(#REF!="O",IF(BS16&gt;#REF!,BS16-#REF!,0),IF(BS16&gt;#REF!,BS16-#REF!,0))</f>
        <v>#REF!</v>
      </c>
      <c r="BU16" s="13" t="e">
        <f t="shared" si="30"/>
        <v>#REF!</v>
      </c>
      <c r="BV16" s="14"/>
      <c r="BW16" s="15">
        <v>4</v>
      </c>
      <c r="BX16" s="16">
        <f t="shared" si="31"/>
        <v>75</v>
      </c>
      <c r="BY16" s="31">
        <v>7</v>
      </c>
      <c r="BZ16" s="21" t="s">
        <v>30</v>
      </c>
      <c r="CA16" s="21"/>
      <c r="CB16" s="30" t="e">
        <f>#REF!/$CC$8*1000</f>
        <v>#REF!</v>
      </c>
    </row>
    <row r="17" spans="1:80" ht="15" customHeight="1">
      <c r="A17" s="31">
        <v>9</v>
      </c>
      <c r="B17" s="31" t="s">
        <v>84</v>
      </c>
      <c r="C17" s="11" t="s">
        <v>23</v>
      </c>
      <c r="D17" s="11" t="s">
        <v>23</v>
      </c>
      <c r="E17" s="11" t="s">
        <v>24</v>
      </c>
      <c r="F17" s="11" t="s">
        <v>23</v>
      </c>
      <c r="G17" s="11" t="s">
        <v>23</v>
      </c>
      <c r="H17" s="11" t="s">
        <v>23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34"/>
      <c r="AC17" s="36" t="s">
        <v>20</v>
      </c>
      <c r="AD17" s="11" t="s">
        <v>23</v>
      </c>
      <c r="AE17" s="11" t="s">
        <v>42</v>
      </c>
      <c r="AF17" s="7">
        <v>22</v>
      </c>
      <c r="AG17" s="12">
        <f t="shared" si="0"/>
        <v>1</v>
      </c>
      <c r="AH17" s="12">
        <f t="shared" si="1"/>
        <v>1</v>
      </c>
      <c r="AI17" s="12">
        <f t="shared" si="2"/>
        <v>1</v>
      </c>
      <c r="AJ17" s="12">
        <f t="shared" si="3"/>
        <v>0</v>
      </c>
      <c r="AK17" s="12">
        <f t="shared" si="4"/>
        <v>1</v>
      </c>
      <c r="AL17" s="12">
        <f t="shared" si="5"/>
        <v>0</v>
      </c>
      <c r="AM17" s="12" t="e">
        <f>IF(#REF!=#REF!,1,0)</f>
        <v>#REF!</v>
      </c>
      <c r="AN17" s="12" t="e">
        <f>IF(#REF!=#REF!,1,0)</f>
        <v>#REF!</v>
      </c>
      <c r="AO17" s="12" t="e">
        <f>IF(#REF!=#REF!,1,0)</f>
        <v>#REF!</v>
      </c>
      <c r="AP17" s="12" t="e">
        <f>IF(#REF!=#REF!,1,0)</f>
        <v>#REF!</v>
      </c>
      <c r="AQ17" s="12" t="e">
        <f>IF(#REF!=#REF!,1,0)</f>
        <v>#REF!</v>
      </c>
      <c r="AR17" s="12" t="e">
        <f>IF(#REF!=#REF!,1,0)</f>
        <v>#REF!</v>
      </c>
      <c r="AS17" s="12">
        <f t="shared" si="6"/>
        <v>0</v>
      </c>
      <c r="AT17" s="12">
        <f t="shared" si="7"/>
        <v>0</v>
      </c>
      <c r="AU17" s="12">
        <f t="shared" si="8"/>
        <v>0</v>
      </c>
      <c r="AV17" s="12">
        <f t="shared" si="9"/>
        <v>0</v>
      </c>
      <c r="AW17" s="12">
        <f t="shared" si="10"/>
        <v>0</v>
      </c>
      <c r="AX17" s="12">
        <f t="shared" si="11"/>
        <v>0</v>
      </c>
      <c r="AY17" s="12">
        <f t="shared" si="12"/>
        <v>0</v>
      </c>
      <c r="AZ17" s="12">
        <f t="shared" si="13"/>
        <v>0</v>
      </c>
      <c r="BA17" s="12">
        <f t="shared" si="14"/>
        <v>0</v>
      </c>
      <c r="BB17" s="12">
        <f t="shared" si="15"/>
        <v>0</v>
      </c>
      <c r="BC17" s="12">
        <f t="shared" si="16"/>
        <v>0</v>
      </c>
      <c r="BD17" s="12">
        <f t="shared" si="17"/>
        <v>0</v>
      </c>
      <c r="BE17" s="12">
        <f t="shared" si="18"/>
        <v>0</v>
      </c>
      <c r="BF17" s="12">
        <f t="shared" si="19"/>
        <v>0</v>
      </c>
      <c r="BG17" s="12">
        <f t="shared" si="20"/>
        <v>0</v>
      </c>
      <c r="BH17" s="12">
        <f t="shared" si="21"/>
        <v>0</v>
      </c>
      <c r="BI17" s="12">
        <f t="shared" si="22"/>
        <v>0</v>
      </c>
      <c r="BJ17" s="12">
        <f t="shared" si="23"/>
        <v>0</v>
      </c>
      <c r="BK17" s="12">
        <f t="shared" si="24"/>
        <v>0</v>
      </c>
      <c r="BL17" s="12">
        <f t="shared" si="25"/>
        <v>0</v>
      </c>
      <c r="BM17" s="12">
        <f t="shared" si="26"/>
        <v>0</v>
      </c>
      <c r="BN17" s="12">
        <f t="shared" si="27"/>
        <v>1</v>
      </c>
      <c r="BO17" s="12" t="e">
        <f>IF(#REF!=#REF!,1,0)</f>
        <v>#REF!</v>
      </c>
      <c r="BP17" s="12">
        <f t="shared" si="28"/>
        <v>1</v>
      </c>
      <c r="BQ17" s="18">
        <v>0</v>
      </c>
      <c r="BR17" s="18">
        <v>0</v>
      </c>
      <c r="BS17" s="19">
        <f t="shared" si="29"/>
        <v>0</v>
      </c>
      <c r="BT17" s="20" t="e">
        <f>IF(#REF!="O",IF(BS17&gt;#REF!,BS17-#REF!,0),IF(BS17&gt;#REF!,BS17-#REF!,0))</f>
        <v>#REF!</v>
      </c>
      <c r="BU17" s="13" t="e">
        <f t="shared" si="30"/>
        <v>#REF!</v>
      </c>
      <c r="BV17" s="14"/>
      <c r="BW17" s="15">
        <v>4</v>
      </c>
      <c r="BX17" s="16">
        <f t="shared" si="31"/>
        <v>82</v>
      </c>
      <c r="BY17" s="31">
        <v>9</v>
      </c>
      <c r="BZ17" s="21" t="s">
        <v>33</v>
      </c>
      <c r="CA17" s="21"/>
      <c r="CB17" s="30" t="e">
        <f>#REF!/$CC$8*1000</f>
        <v>#REF!</v>
      </c>
    </row>
    <row r="18" spans="1:80" ht="15" customHeight="1">
      <c r="A18" s="31">
        <v>10</v>
      </c>
      <c r="B18" s="31" t="s">
        <v>85</v>
      </c>
      <c r="C18" s="11" t="s">
        <v>23</v>
      </c>
      <c r="D18" s="11" t="s">
        <v>92</v>
      </c>
      <c r="E18" s="11" t="s">
        <v>24</v>
      </c>
      <c r="F18" s="11" t="s">
        <v>22</v>
      </c>
      <c r="G18" s="11" t="s">
        <v>23</v>
      </c>
      <c r="H18" s="11" t="s">
        <v>22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34"/>
      <c r="AC18" s="36" t="s">
        <v>22</v>
      </c>
      <c r="AD18" s="11" t="s">
        <v>23</v>
      </c>
      <c r="AE18" s="11" t="s">
        <v>42</v>
      </c>
      <c r="AF18" s="7">
        <v>28</v>
      </c>
      <c r="AG18" s="12">
        <f t="shared" si="0"/>
        <v>1</v>
      </c>
      <c r="AH18" s="12">
        <f t="shared" si="1"/>
        <v>0</v>
      </c>
      <c r="AI18" s="12">
        <f t="shared" si="2"/>
        <v>1</v>
      </c>
      <c r="AJ18" s="12">
        <f t="shared" si="3"/>
        <v>0</v>
      </c>
      <c r="AK18" s="12">
        <f t="shared" si="4"/>
        <v>1</v>
      </c>
      <c r="AL18" s="12">
        <f t="shared" si="5"/>
        <v>1</v>
      </c>
      <c r="AM18" s="12" t="e">
        <f>IF(#REF!=#REF!,1,0)</f>
        <v>#REF!</v>
      </c>
      <c r="AN18" s="12" t="e">
        <f>IF(#REF!=#REF!,1,0)</f>
        <v>#REF!</v>
      </c>
      <c r="AO18" s="12" t="e">
        <f>IF(#REF!=#REF!,1,0)</f>
        <v>#REF!</v>
      </c>
      <c r="AP18" s="12" t="e">
        <f>IF(#REF!=#REF!,1,0)</f>
        <v>#REF!</v>
      </c>
      <c r="AQ18" s="12" t="e">
        <f>IF(#REF!=#REF!,1,0)</f>
        <v>#REF!</v>
      </c>
      <c r="AR18" s="12" t="e">
        <f>IF(#REF!=#REF!,1,0)</f>
        <v>#REF!</v>
      </c>
      <c r="AS18" s="12">
        <f t="shared" si="6"/>
        <v>0</v>
      </c>
      <c r="AT18" s="12">
        <f t="shared" si="7"/>
        <v>0</v>
      </c>
      <c r="AU18" s="12">
        <f t="shared" si="8"/>
        <v>0</v>
      </c>
      <c r="AV18" s="12">
        <f t="shared" si="9"/>
        <v>0</v>
      </c>
      <c r="AW18" s="12">
        <f t="shared" si="10"/>
        <v>0</v>
      </c>
      <c r="AX18" s="12">
        <f t="shared" si="11"/>
        <v>0</v>
      </c>
      <c r="AY18" s="12">
        <f t="shared" si="12"/>
        <v>0</v>
      </c>
      <c r="AZ18" s="12">
        <f t="shared" si="13"/>
        <v>0</v>
      </c>
      <c r="BA18" s="12">
        <f t="shared" si="14"/>
        <v>0</v>
      </c>
      <c r="BB18" s="12">
        <f t="shared" si="15"/>
        <v>0</v>
      </c>
      <c r="BC18" s="12">
        <f t="shared" si="16"/>
        <v>0</v>
      </c>
      <c r="BD18" s="12">
        <f t="shared" si="17"/>
        <v>0</v>
      </c>
      <c r="BE18" s="12">
        <f t="shared" si="18"/>
        <v>0</v>
      </c>
      <c r="BF18" s="12">
        <f t="shared" si="19"/>
        <v>0</v>
      </c>
      <c r="BG18" s="12">
        <f t="shared" si="20"/>
        <v>0</v>
      </c>
      <c r="BH18" s="12">
        <f t="shared" si="21"/>
        <v>0</v>
      </c>
      <c r="BI18" s="12">
        <f t="shared" si="22"/>
        <v>0</v>
      </c>
      <c r="BJ18" s="12">
        <f t="shared" si="23"/>
        <v>0</v>
      </c>
      <c r="BK18" s="12">
        <f t="shared" si="24"/>
        <v>0</v>
      </c>
      <c r="BL18" s="12">
        <f t="shared" si="25"/>
        <v>0</v>
      </c>
      <c r="BM18" s="12">
        <f t="shared" si="26"/>
        <v>0</v>
      </c>
      <c r="BN18" s="12">
        <f t="shared" si="27"/>
        <v>1</v>
      </c>
      <c r="BO18" s="12" t="e">
        <f>IF(#REF!=#REF!,1,0)</f>
        <v>#REF!</v>
      </c>
      <c r="BP18" s="12">
        <f t="shared" si="28"/>
        <v>1</v>
      </c>
      <c r="BQ18" s="18">
        <v>0</v>
      </c>
      <c r="BR18" s="18">
        <v>0</v>
      </c>
      <c r="BS18" s="19">
        <f t="shared" si="29"/>
        <v>0</v>
      </c>
      <c r="BT18" s="20" t="e">
        <f>IF(#REF!="O",IF(BS18&gt;#REF!,BS18-#REF!,0),IF(BS18&gt;#REF!,BS18-#REF!,0))</f>
        <v>#REF!</v>
      </c>
      <c r="BU18" s="13" t="e">
        <f t="shared" si="30"/>
        <v>#REF!</v>
      </c>
      <c r="BV18" s="14"/>
      <c r="BW18" s="15">
        <v>4</v>
      </c>
      <c r="BX18" s="16">
        <f t="shared" si="31"/>
        <v>88</v>
      </c>
      <c r="BY18" s="31">
        <v>10</v>
      </c>
      <c r="BZ18" s="21" t="s">
        <v>30</v>
      </c>
      <c r="CA18" s="21"/>
      <c r="CB18" s="30" t="e">
        <f>#REF!/$CC$8*1000</f>
        <v>#REF!</v>
      </c>
    </row>
    <row r="19" spans="1:80" ht="15" customHeight="1">
      <c r="A19" s="31">
        <v>11</v>
      </c>
      <c r="B19" s="31" t="s">
        <v>86</v>
      </c>
      <c r="C19" s="11" t="s">
        <v>23</v>
      </c>
      <c r="D19" s="11" t="s">
        <v>22</v>
      </c>
      <c r="E19" s="11" t="s">
        <v>24</v>
      </c>
      <c r="F19" s="11" t="s">
        <v>20</v>
      </c>
      <c r="G19" s="11" t="s">
        <v>22</v>
      </c>
      <c r="H19" s="11" t="s">
        <v>22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34"/>
      <c r="AC19" s="36" t="s">
        <v>23</v>
      </c>
      <c r="AD19" s="11" t="s">
        <v>24</v>
      </c>
      <c r="AE19" s="11" t="s">
        <v>42</v>
      </c>
      <c r="AF19" s="7">
        <v>9</v>
      </c>
      <c r="AG19" s="12">
        <f t="shared" si="0"/>
        <v>1</v>
      </c>
      <c r="AH19" s="12">
        <f t="shared" si="1"/>
        <v>0</v>
      </c>
      <c r="AI19" s="12">
        <f t="shared" si="2"/>
        <v>1</v>
      </c>
      <c r="AJ19" s="12">
        <f t="shared" si="3"/>
        <v>1</v>
      </c>
      <c r="AK19" s="12">
        <f t="shared" si="4"/>
        <v>0</v>
      </c>
      <c r="AL19" s="12">
        <f t="shared" si="5"/>
        <v>1</v>
      </c>
      <c r="AM19" s="12" t="e">
        <f>IF(#REF!=#REF!,1,0)</f>
        <v>#REF!</v>
      </c>
      <c r="AN19" s="12" t="e">
        <f>IF(#REF!=#REF!,1,0)</f>
        <v>#REF!</v>
      </c>
      <c r="AO19" s="12" t="e">
        <f>IF(#REF!=#REF!,1,0)</f>
        <v>#REF!</v>
      </c>
      <c r="AP19" s="12" t="e">
        <f>IF(#REF!=#REF!,1,0)</f>
        <v>#REF!</v>
      </c>
      <c r="AQ19" s="12" t="e">
        <f>IF(#REF!=#REF!,1,0)</f>
        <v>#REF!</v>
      </c>
      <c r="AR19" s="12" t="e">
        <f>IF(#REF!=#REF!,1,0)</f>
        <v>#REF!</v>
      </c>
      <c r="AS19" s="12">
        <f t="shared" si="6"/>
        <v>0</v>
      </c>
      <c r="AT19" s="12">
        <f t="shared" si="7"/>
        <v>0</v>
      </c>
      <c r="AU19" s="12">
        <f t="shared" si="8"/>
        <v>0</v>
      </c>
      <c r="AV19" s="12">
        <f t="shared" si="9"/>
        <v>0</v>
      </c>
      <c r="AW19" s="12">
        <f t="shared" si="10"/>
        <v>0</v>
      </c>
      <c r="AX19" s="12">
        <f t="shared" si="11"/>
        <v>0</v>
      </c>
      <c r="AY19" s="12">
        <f t="shared" si="12"/>
        <v>0</v>
      </c>
      <c r="AZ19" s="12">
        <f t="shared" si="13"/>
        <v>0</v>
      </c>
      <c r="BA19" s="12">
        <f t="shared" si="14"/>
        <v>0</v>
      </c>
      <c r="BB19" s="12">
        <f t="shared" si="15"/>
        <v>0</v>
      </c>
      <c r="BC19" s="12">
        <f t="shared" si="16"/>
        <v>0</v>
      </c>
      <c r="BD19" s="12">
        <f t="shared" si="17"/>
        <v>0</v>
      </c>
      <c r="BE19" s="12">
        <f t="shared" si="18"/>
        <v>0</v>
      </c>
      <c r="BF19" s="12">
        <f t="shared" si="19"/>
        <v>0</v>
      </c>
      <c r="BG19" s="12">
        <f t="shared" si="20"/>
        <v>0</v>
      </c>
      <c r="BH19" s="12">
        <f t="shared" si="21"/>
        <v>0</v>
      </c>
      <c r="BI19" s="12">
        <f t="shared" si="22"/>
        <v>0</v>
      </c>
      <c r="BJ19" s="12">
        <f t="shared" si="23"/>
        <v>0</v>
      </c>
      <c r="BK19" s="12">
        <f t="shared" si="24"/>
        <v>0</v>
      </c>
      <c r="BL19" s="12">
        <f t="shared" si="25"/>
        <v>0</v>
      </c>
      <c r="BM19" s="12">
        <f t="shared" si="26"/>
        <v>0</v>
      </c>
      <c r="BN19" s="12">
        <f t="shared" si="27"/>
        <v>0</v>
      </c>
      <c r="BO19" s="12" t="e">
        <f>IF(#REF!=#REF!,1,0)</f>
        <v>#REF!</v>
      </c>
      <c r="BP19" s="12">
        <f t="shared" si="28"/>
        <v>1</v>
      </c>
      <c r="BQ19" s="18">
        <v>0</v>
      </c>
      <c r="BR19" s="18">
        <v>0</v>
      </c>
      <c r="BS19" s="19">
        <f t="shared" si="29"/>
        <v>0</v>
      </c>
      <c r="BT19" s="20" t="e">
        <f>IF(#REF!="O",IF(BS19&gt;#REF!,BS19-#REF!,0),IF(BS19&gt;#REF!,BS19-#REF!,0))</f>
        <v>#REF!</v>
      </c>
      <c r="BU19" s="13" t="e">
        <f t="shared" si="30"/>
        <v>#REF!</v>
      </c>
      <c r="BV19" s="14"/>
      <c r="BW19" s="15">
        <v>4</v>
      </c>
      <c r="BX19" s="16">
        <f t="shared" si="31"/>
        <v>129</v>
      </c>
      <c r="BY19" s="31">
        <v>11</v>
      </c>
      <c r="BZ19" s="21" t="s">
        <v>30</v>
      </c>
      <c r="CA19" s="21"/>
      <c r="CB19" s="30" t="e">
        <f>#REF!/$CC$8*1000</f>
        <v>#REF!</v>
      </c>
    </row>
    <row r="20" spans="1:80" ht="15" customHeight="1">
      <c r="A20" s="31">
        <v>12</v>
      </c>
      <c r="B20" s="31" t="s">
        <v>87</v>
      </c>
      <c r="C20" s="11" t="s">
        <v>22</v>
      </c>
      <c r="D20" s="11" t="s">
        <v>23</v>
      </c>
      <c r="E20" s="11" t="s">
        <v>23</v>
      </c>
      <c r="F20" s="11" t="s">
        <v>22</v>
      </c>
      <c r="G20" s="11" t="s">
        <v>23</v>
      </c>
      <c r="H20" s="11" t="s">
        <v>22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34"/>
      <c r="AC20" s="36" t="s">
        <v>24</v>
      </c>
      <c r="AD20" s="11" t="s">
        <v>23</v>
      </c>
      <c r="AE20" s="11" t="s">
        <v>42</v>
      </c>
      <c r="AF20" s="7">
        <v>31</v>
      </c>
      <c r="AG20" s="12">
        <f t="shared" si="0"/>
        <v>0</v>
      </c>
      <c r="AH20" s="12">
        <f t="shared" si="1"/>
        <v>1</v>
      </c>
      <c r="AI20" s="12">
        <f t="shared" si="2"/>
        <v>0</v>
      </c>
      <c r="AJ20" s="12">
        <f t="shared" si="3"/>
        <v>0</v>
      </c>
      <c r="AK20" s="12">
        <f t="shared" si="4"/>
        <v>1</v>
      </c>
      <c r="AL20" s="12">
        <f t="shared" si="5"/>
        <v>1</v>
      </c>
      <c r="AM20" s="12" t="e">
        <f>IF(#REF!=#REF!,1,0)</f>
        <v>#REF!</v>
      </c>
      <c r="AN20" s="12" t="e">
        <f>IF(#REF!=#REF!,1,0)</f>
        <v>#REF!</v>
      </c>
      <c r="AO20" s="12" t="e">
        <f>IF(#REF!=#REF!,1,0)</f>
        <v>#REF!</v>
      </c>
      <c r="AP20" s="12" t="e">
        <f>IF(#REF!=#REF!,1,0)</f>
        <v>#REF!</v>
      </c>
      <c r="AQ20" s="12" t="e">
        <f>IF(#REF!=#REF!,1,0)</f>
        <v>#REF!</v>
      </c>
      <c r="AR20" s="12" t="e">
        <f>IF(#REF!=#REF!,1,0)</f>
        <v>#REF!</v>
      </c>
      <c r="AS20" s="12">
        <f t="shared" si="6"/>
        <v>0</v>
      </c>
      <c r="AT20" s="12">
        <f t="shared" si="7"/>
        <v>0</v>
      </c>
      <c r="AU20" s="12">
        <f t="shared" si="8"/>
        <v>0</v>
      </c>
      <c r="AV20" s="12">
        <f t="shared" si="9"/>
        <v>0</v>
      </c>
      <c r="AW20" s="12">
        <f t="shared" si="10"/>
        <v>0</v>
      </c>
      <c r="AX20" s="12">
        <f t="shared" si="11"/>
        <v>0</v>
      </c>
      <c r="AY20" s="12">
        <f t="shared" si="12"/>
        <v>0</v>
      </c>
      <c r="AZ20" s="12">
        <f t="shared" si="13"/>
        <v>0</v>
      </c>
      <c r="BA20" s="12">
        <f t="shared" si="14"/>
        <v>0</v>
      </c>
      <c r="BB20" s="12">
        <f t="shared" si="15"/>
        <v>0</v>
      </c>
      <c r="BC20" s="12">
        <f t="shared" si="16"/>
        <v>0</v>
      </c>
      <c r="BD20" s="12">
        <f t="shared" si="17"/>
        <v>0</v>
      </c>
      <c r="BE20" s="12">
        <f t="shared" si="18"/>
        <v>0</v>
      </c>
      <c r="BF20" s="12">
        <f t="shared" si="19"/>
        <v>0</v>
      </c>
      <c r="BG20" s="12">
        <f t="shared" si="20"/>
        <v>0</v>
      </c>
      <c r="BH20" s="12">
        <f t="shared" si="21"/>
        <v>0</v>
      </c>
      <c r="BI20" s="12">
        <f t="shared" si="22"/>
        <v>0</v>
      </c>
      <c r="BJ20" s="12">
        <f t="shared" si="23"/>
        <v>0</v>
      </c>
      <c r="BK20" s="12">
        <f t="shared" si="24"/>
        <v>0</v>
      </c>
      <c r="BL20" s="12">
        <f t="shared" si="25"/>
        <v>0</v>
      </c>
      <c r="BM20" s="12">
        <f t="shared" si="26"/>
        <v>1</v>
      </c>
      <c r="BN20" s="12">
        <f t="shared" si="27"/>
        <v>1</v>
      </c>
      <c r="BO20" s="12" t="e">
        <f>IF(#REF!=#REF!,1,0)</f>
        <v>#REF!</v>
      </c>
      <c r="BP20" s="12">
        <f t="shared" si="28"/>
        <v>1</v>
      </c>
      <c r="BQ20" s="18">
        <v>0</v>
      </c>
      <c r="BR20" s="18">
        <v>0</v>
      </c>
      <c r="BS20" s="19">
        <f t="shared" si="29"/>
        <v>0</v>
      </c>
      <c r="BT20" s="20" t="e">
        <f>IF(#REF!="O",IF(BS20&gt;#REF!,BS20-#REF!,0),IF(BS20&gt;#REF!,BS20-#REF!,0))</f>
        <v>#REF!</v>
      </c>
      <c r="BU20" s="13" t="e">
        <f t="shared" si="30"/>
        <v>#REF!</v>
      </c>
      <c r="BV20" s="14"/>
      <c r="BW20" s="15">
        <v>3</v>
      </c>
      <c r="BX20" s="16">
        <f t="shared" si="31"/>
        <v>31</v>
      </c>
      <c r="BY20" s="31">
        <v>12</v>
      </c>
      <c r="BZ20" s="21" t="s">
        <v>34</v>
      </c>
      <c r="CA20" s="21"/>
      <c r="CB20" s="30" t="e">
        <f>#REF!/$CC$8*1000</f>
        <v>#REF!</v>
      </c>
    </row>
    <row r="21" spans="1:80" ht="15" customHeight="1">
      <c r="A21" s="31">
        <v>13</v>
      </c>
      <c r="B21" s="31" t="s">
        <v>88</v>
      </c>
      <c r="C21" s="11" t="s">
        <v>23</v>
      </c>
      <c r="D21" s="11" t="s">
        <v>22</v>
      </c>
      <c r="E21" s="11" t="s">
        <v>23</v>
      </c>
      <c r="F21" s="11" t="s">
        <v>20</v>
      </c>
      <c r="G21" s="11" t="s">
        <v>22</v>
      </c>
      <c r="H21" s="11" t="s">
        <v>22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34"/>
      <c r="AC21" s="36" t="s">
        <v>20</v>
      </c>
      <c r="AD21" s="11" t="s">
        <v>23</v>
      </c>
      <c r="AE21" s="11" t="s">
        <v>42</v>
      </c>
      <c r="AF21" s="7">
        <v>23</v>
      </c>
      <c r="AG21" s="12">
        <f t="shared" si="0"/>
        <v>1</v>
      </c>
      <c r="AH21" s="12">
        <f t="shared" si="1"/>
        <v>0</v>
      </c>
      <c r="AI21" s="12">
        <f t="shared" si="2"/>
        <v>0</v>
      </c>
      <c r="AJ21" s="12">
        <f t="shared" si="3"/>
        <v>1</v>
      </c>
      <c r="AK21" s="12">
        <f t="shared" si="4"/>
        <v>0</v>
      </c>
      <c r="AL21" s="12">
        <f t="shared" si="5"/>
        <v>1</v>
      </c>
      <c r="AM21" s="12" t="e">
        <f>IF(#REF!=#REF!,1,0)</f>
        <v>#REF!</v>
      </c>
      <c r="AN21" s="12" t="e">
        <f>IF(#REF!=#REF!,1,0)</f>
        <v>#REF!</v>
      </c>
      <c r="AO21" s="12" t="e">
        <f>IF(#REF!=#REF!,1,0)</f>
        <v>#REF!</v>
      </c>
      <c r="AP21" s="12" t="e">
        <f>IF(#REF!=#REF!,1,0)</f>
        <v>#REF!</v>
      </c>
      <c r="AQ21" s="12" t="e">
        <f>IF(#REF!=#REF!,1,0)</f>
        <v>#REF!</v>
      </c>
      <c r="AR21" s="12" t="e">
        <f>IF(#REF!=#REF!,1,0)</f>
        <v>#REF!</v>
      </c>
      <c r="AS21" s="12">
        <f t="shared" si="6"/>
        <v>0</v>
      </c>
      <c r="AT21" s="12">
        <f t="shared" si="7"/>
        <v>0</v>
      </c>
      <c r="AU21" s="12">
        <f t="shared" si="8"/>
        <v>0</v>
      </c>
      <c r="AV21" s="12">
        <f t="shared" si="9"/>
        <v>0</v>
      </c>
      <c r="AW21" s="12">
        <f t="shared" si="10"/>
        <v>0</v>
      </c>
      <c r="AX21" s="12">
        <f t="shared" si="11"/>
        <v>0</v>
      </c>
      <c r="AY21" s="12">
        <f t="shared" si="12"/>
        <v>0</v>
      </c>
      <c r="AZ21" s="12">
        <f t="shared" si="13"/>
        <v>0</v>
      </c>
      <c r="BA21" s="12">
        <f t="shared" si="14"/>
        <v>0</v>
      </c>
      <c r="BB21" s="12">
        <f t="shared" si="15"/>
        <v>0</v>
      </c>
      <c r="BC21" s="12">
        <f t="shared" si="16"/>
        <v>0</v>
      </c>
      <c r="BD21" s="12">
        <f t="shared" si="17"/>
        <v>0</v>
      </c>
      <c r="BE21" s="12">
        <f t="shared" si="18"/>
        <v>0</v>
      </c>
      <c r="BF21" s="12">
        <f t="shared" si="19"/>
        <v>0</v>
      </c>
      <c r="BG21" s="12">
        <f t="shared" si="20"/>
        <v>0</v>
      </c>
      <c r="BH21" s="12">
        <f t="shared" si="21"/>
        <v>0</v>
      </c>
      <c r="BI21" s="12">
        <f t="shared" si="22"/>
        <v>0</v>
      </c>
      <c r="BJ21" s="12">
        <f t="shared" si="23"/>
        <v>0</v>
      </c>
      <c r="BK21" s="12">
        <f t="shared" si="24"/>
        <v>0</v>
      </c>
      <c r="BL21" s="12">
        <f t="shared" si="25"/>
        <v>0</v>
      </c>
      <c r="BM21" s="12">
        <f t="shared" si="26"/>
        <v>0</v>
      </c>
      <c r="BN21" s="12">
        <f t="shared" si="27"/>
        <v>1</v>
      </c>
      <c r="BO21" s="12" t="e">
        <f>IF(#REF!=#REF!,1,0)</f>
        <v>#REF!</v>
      </c>
      <c r="BP21" s="12">
        <f t="shared" si="28"/>
        <v>1</v>
      </c>
      <c r="BQ21" s="18">
        <v>0</v>
      </c>
      <c r="BR21" s="18">
        <v>0</v>
      </c>
      <c r="BS21" s="19">
        <f t="shared" si="29"/>
        <v>0</v>
      </c>
      <c r="BT21" s="20" t="e">
        <f>IF(#REF!="O",IF(BS21&gt;#REF!,BS21-#REF!,0),IF(BS21&gt;#REF!,BS21-#REF!,0))</f>
        <v>#REF!</v>
      </c>
      <c r="BU21" s="13" t="e">
        <f t="shared" si="30"/>
        <v>#REF!</v>
      </c>
      <c r="BV21" s="14"/>
      <c r="BW21" s="15">
        <v>3</v>
      </c>
      <c r="BX21" s="16">
        <f t="shared" si="31"/>
        <v>83</v>
      </c>
      <c r="BY21" s="31">
        <v>13</v>
      </c>
      <c r="BZ21" s="21" t="s">
        <v>30</v>
      </c>
      <c r="CA21" s="21"/>
      <c r="CB21" s="30" t="e">
        <f>#REF!/$CC$8*1000</f>
        <v>#REF!</v>
      </c>
    </row>
    <row r="22" spans="1:80" ht="15" customHeight="1">
      <c r="A22" s="31">
        <v>14</v>
      </c>
      <c r="B22" s="31" t="s">
        <v>89</v>
      </c>
      <c r="C22" s="11" t="s">
        <v>23</v>
      </c>
      <c r="D22" s="11" t="s">
        <v>92</v>
      </c>
      <c r="E22" s="11" t="s">
        <v>24</v>
      </c>
      <c r="F22" s="11" t="s">
        <v>22</v>
      </c>
      <c r="G22" s="11" t="s">
        <v>23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34"/>
      <c r="AC22" s="36" t="s">
        <v>22</v>
      </c>
      <c r="AD22" s="11" t="s">
        <v>23</v>
      </c>
      <c r="AE22" s="11" t="s">
        <v>42</v>
      </c>
      <c r="AF22" s="7">
        <v>30</v>
      </c>
      <c r="AG22" s="12">
        <f t="shared" si="0"/>
        <v>1</v>
      </c>
      <c r="AH22" s="12">
        <f t="shared" si="1"/>
        <v>0</v>
      </c>
      <c r="AI22" s="12">
        <f t="shared" si="2"/>
        <v>1</v>
      </c>
      <c r="AJ22" s="12">
        <f t="shared" si="3"/>
        <v>0</v>
      </c>
      <c r="AK22" s="12">
        <f t="shared" si="4"/>
        <v>1</v>
      </c>
      <c r="AL22" s="12">
        <f t="shared" si="5"/>
        <v>0</v>
      </c>
      <c r="AM22" s="12" t="e">
        <f>IF(#REF!=#REF!,1,0)</f>
        <v>#REF!</v>
      </c>
      <c r="AN22" s="12" t="e">
        <f>IF(#REF!=#REF!,1,0)</f>
        <v>#REF!</v>
      </c>
      <c r="AO22" s="12" t="e">
        <f>IF(#REF!=#REF!,1,0)</f>
        <v>#REF!</v>
      </c>
      <c r="AP22" s="12" t="e">
        <f>IF(#REF!=#REF!,1,0)</f>
        <v>#REF!</v>
      </c>
      <c r="AQ22" s="12" t="e">
        <f>IF(#REF!=#REF!,1,0)</f>
        <v>#REF!</v>
      </c>
      <c r="AR22" s="12" t="e">
        <f>IF(#REF!=#REF!,1,0)</f>
        <v>#REF!</v>
      </c>
      <c r="AS22" s="12">
        <f t="shared" si="6"/>
        <v>0</v>
      </c>
      <c r="AT22" s="12">
        <f t="shared" si="7"/>
        <v>0</v>
      </c>
      <c r="AU22" s="12">
        <f t="shared" si="8"/>
        <v>0</v>
      </c>
      <c r="AV22" s="12">
        <f t="shared" si="9"/>
        <v>0</v>
      </c>
      <c r="AW22" s="12">
        <f t="shared" si="10"/>
        <v>0</v>
      </c>
      <c r="AX22" s="12">
        <f t="shared" si="11"/>
        <v>0</v>
      </c>
      <c r="AY22" s="12">
        <f t="shared" si="12"/>
        <v>0</v>
      </c>
      <c r="AZ22" s="12">
        <f t="shared" si="13"/>
        <v>0</v>
      </c>
      <c r="BA22" s="12">
        <f t="shared" si="14"/>
        <v>0</v>
      </c>
      <c r="BB22" s="12">
        <f t="shared" si="15"/>
        <v>0</v>
      </c>
      <c r="BC22" s="12">
        <f t="shared" si="16"/>
        <v>0</v>
      </c>
      <c r="BD22" s="12">
        <f t="shared" si="17"/>
        <v>0</v>
      </c>
      <c r="BE22" s="12">
        <f t="shared" si="18"/>
        <v>0</v>
      </c>
      <c r="BF22" s="12">
        <f t="shared" si="19"/>
        <v>0</v>
      </c>
      <c r="BG22" s="12">
        <f t="shared" si="20"/>
        <v>0</v>
      </c>
      <c r="BH22" s="12">
        <f t="shared" si="21"/>
        <v>0</v>
      </c>
      <c r="BI22" s="12">
        <f t="shared" si="22"/>
        <v>0</v>
      </c>
      <c r="BJ22" s="12">
        <f t="shared" si="23"/>
        <v>0</v>
      </c>
      <c r="BK22" s="12">
        <f t="shared" si="24"/>
        <v>0</v>
      </c>
      <c r="BL22" s="12">
        <f t="shared" si="25"/>
        <v>0</v>
      </c>
      <c r="BM22" s="12">
        <f t="shared" si="26"/>
        <v>0</v>
      </c>
      <c r="BN22" s="12">
        <f t="shared" si="27"/>
        <v>1</v>
      </c>
      <c r="BO22" s="12" t="e">
        <f>IF(#REF!=#REF!,1,0)</f>
        <v>#REF!</v>
      </c>
      <c r="BP22" s="12">
        <f t="shared" si="28"/>
        <v>1</v>
      </c>
      <c r="BQ22" s="18">
        <v>0</v>
      </c>
      <c r="BR22" s="18">
        <v>0</v>
      </c>
      <c r="BS22" s="19">
        <f t="shared" si="29"/>
        <v>0</v>
      </c>
      <c r="BT22" s="20" t="e">
        <f>IF(#REF!="O",IF(BS22&gt;#REF!,BS22-#REF!,0),IF(BS22&gt;#REF!,BS22-#REF!,0))</f>
        <v>#REF!</v>
      </c>
      <c r="BU22" s="13" t="e">
        <f t="shared" si="30"/>
        <v>#REF!</v>
      </c>
      <c r="BV22" s="14"/>
      <c r="BW22" s="15">
        <v>3</v>
      </c>
      <c r="BX22" s="16">
        <f t="shared" si="31"/>
        <v>90</v>
      </c>
      <c r="BY22" s="31">
        <v>14</v>
      </c>
      <c r="BZ22" s="21" t="s">
        <v>30</v>
      </c>
      <c r="CA22" s="21"/>
      <c r="CB22" s="30" t="e">
        <f>#REF!/$CC$8*1000</f>
        <v>#REF!</v>
      </c>
    </row>
    <row r="24" ht="15">
      <c r="B24"/>
    </row>
  </sheetData>
  <sheetProtection/>
  <mergeCells count="18">
    <mergeCell ref="BY6:BY8"/>
    <mergeCell ref="BZ6:BZ8"/>
    <mergeCell ref="BR6:BR8"/>
    <mergeCell ref="BS6:BS8"/>
    <mergeCell ref="BT6:BT8"/>
    <mergeCell ref="BU6:BU8"/>
    <mergeCell ref="BV6:BV8"/>
    <mergeCell ref="BW6:BW8"/>
    <mergeCell ref="CB6:CB8"/>
    <mergeCell ref="CA6:CA8"/>
    <mergeCell ref="B2:BY2"/>
    <mergeCell ref="C7:AF7"/>
    <mergeCell ref="A6:A8"/>
    <mergeCell ref="B6:B8"/>
    <mergeCell ref="AC6:AF6"/>
    <mergeCell ref="BQ6:BQ8"/>
    <mergeCell ref="BX6:BX8"/>
    <mergeCell ref="BM7:BP7"/>
  </mergeCells>
  <conditionalFormatting sqref="AE9:AE22">
    <cfRule type="expression" priority="1" dxfId="0" stopIfTrue="1">
      <formula>BP9=0</formula>
    </cfRule>
  </conditionalFormatting>
  <conditionalFormatting sqref="C9:H22">
    <cfRule type="expression" priority="2" dxfId="0" stopIfTrue="1">
      <formula>AG9=0</formula>
    </cfRule>
  </conditionalFormatting>
  <conditionalFormatting sqref="I9:AD22">
    <cfRule type="expression" priority="3" dxfId="0" stopIfTrue="1">
      <formula>AS9=0</formula>
    </cfRule>
  </conditionalFormatting>
  <printOptions horizontalCentered="1"/>
  <pageMargins left="0.196850393700787" right="0.196850393700787" top="0.393700787401575" bottom="0.393700787401575" header="0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</dc:creator>
  <cp:keywords/>
  <dc:description/>
  <cp:lastModifiedBy>Stefan</cp:lastModifiedBy>
  <cp:lastPrinted>2019-11-29T13:25:24Z</cp:lastPrinted>
  <dcterms:created xsi:type="dcterms:W3CDTF">2018-10-23T19:44:27Z</dcterms:created>
  <dcterms:modified xsi:type="dcterms:W3CDTF">2019-12-07T19:36:32Z</dcterms:modified>
  <cp:category/>
  <cp:version/>
  <cp:contentType/>
  <cp:contentStatus/>
</cp:coreProperties>
</file>